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Группа раннего возраста" sheetId="1" r:id="rId1"/>
    <sheet name="Младшая группа" sheetId="2" r:id="rId2"/>
  </sheets>
  <calcPr calcId="124519" refMode="R1C1"/>
</workbook>
</file>

<file path=xl/calcChain.xml><?xml version="1.0" encoding="utf-8"?>
<calcChain xmlns="http://schemas.openxmlformats.org/spreadsheetml/2006/main">
  <c r="D47" i="2"/>
  <c r="D46"/>
  <c r="D45"/>
  <c r="L43"/>
  <c r="L42"/>
  <c r="L41"/>
  <c r="J43"/>
  <c r="J42"/>
  <c r="J41"/>
  <c r="H43"/>
  <c r="H41"/>
  <c r="F43"/>
  <c r="F42"/>
  <c r="F41"/>
  <c r="D43"/>
  <c r="D42"/>
  <c r="D41"/>
  <c r="D38"/>
  <c r="D37"/>
  <c r="D36"/>
  <c r="F34"/>
  <c r="F33"/>
  <c r="F32"/>
  <c r="D34"/>
  <c r="D33"/>
  <c r="D32"/>
  <c r="D29"/>
  <c r="D28"/>
  <c r="D27"/>
  <c r="DP23"/>
  <c r="DP24" s="1"/>
  <c r="DM23"/>
  <c r="DJ23"/>
  <c r="DG23"/>
  <c r="DE23"/>
  <c r="DA23"/>
  <c r="DA24" s="1"/>
  <c r="CX23"/>
  <c r="CU23"/>
  <c r="CR23"/>
  <c r="CO23"/>
  <c r="CO24" s="1"/>
  <c r="CL23"/>
  <c r="CI23"/>
  <c r="CF23"/>
  <c r="CC23"/>
  <c r="CC24" s="1"/>
  <c r="BZ23"/>
  <c r="BW23"/>
  <c r="BW24" s="1"/>
  <c r="BT23"/>
  <c r="BT24" s="1"/>
  <c r="BQ23"/>
  <c r="BN23"/>
  <c r="BK23"/>
  <c r="BH23"/>
  <c r="BH24" s="1"/>
  <c r="BE23"/>
  <c r="BE24" s="1"/>
  <c r="BB23"/>
  <c r="BB24" s="1"/>
  <c r="AY23"/>
  <c r="AY24" s="1"/>
  <c r="AV23"/>
  <c r="AS23"/>
  <c r="AS24" s="1"/>
  <c r="AP23"/>
  <c r="AM23"/>
  <c r="AJ23"/>
  <c r="AG23"/>
  <c r="AG24" s="1"/>
  <c r="AD23"/>
  <c r="AB23"/>
  <c r="AB24" s="1"/>
  <c r="X23"/>
  <c r="X24" s="1"/>
  <c r="U23"/>
  <c r="R23"/>
  <c r="O23"/>
  <c r="L23"/>
  <c r="L24" s="1"/>
  <c r="I23"/>
  <c r="I24" s="1"/>
  <c r="C23"/>
  <c r="F23"/>
  <c r="F24" s="1"/>
  <c r="D24"/>
  <c r="E24"/>
  <c r="G24"/>
  <c r="H24"/>
  <c r="J24"/>
  <c r="K24"/>
  <c r="M24"/>
  <c r="N24"/>
  <c r="O24"/>
  <c r="P24"/>
  <c r="Q24"/>
  <c r="R24"/>
  <c r="S24"/>
  <c r="T24"/>
  <c r="U24"/>
  <c r="V24"/>
  <c r="W24"/>
  <c r="Y24"/>
  <c r="Z24"/>
  <c r="AA24"/>
  <c r="AC24"/>
  <c r="AD24"/>
  <c r="AE24"/>
  <c r="AF24"/>
  <c r="AH24"/>
  <c r="AI24"/>
  <c r="AJ24"/>
  <c r="AK24"/>
  <c r="AL24"/>
  <c r="AM24"/>
  <c r="AN24"/>
  <c r="AO24"/>
  <c r="AP24"/>
  <c r="AQ24"/>
  <c r="AR24"/>
  <c r="AT24"/>
  <c r="AU24"/>
  <c r="AV24"/>
  <c r="AW24"/>
  <c r="AX24"/>
  <c r="AZ24"/>
  <c r="BA24"/>
  <c r="BC24"/>
  <c r="BD24"/>
  <c r="BF24"/>
  <c r="BG24"/>
  <c r="BI24"/>
  <c r="BJ24"/>
  <c r="BK24"/>
  <c r="BL24"/>
  <c r="BM24"/>
  <c r="BN24"/>
  <c r="BO24"/>
  <c r="BP24"/>
  <c r="BQ24"/>
  <c r="BR24"/>
  <c r="BS24"/>
  <c r="BU24"/>
  <c r="BV24"/>
  <c r="BX24"/>
  <c r="BY24"/>
  <c r="BZ24"/>
  <c r="CA24"/>
  <c r="CB24"/>
  <c r="CD24"/>
  <c r="CE24"/>
  <c r="CF24"/>
  <c r="CG24"/>
  <c r="CH24"/>
  <c r="CI24"/>
  <c r="CJ24"/>
  <c r="CK24"/>
  <c r="CL24"/>
  <c r="CM24"/>
  <c r="CN24"/>
  <c r="CP24"/>
  <c r="CQ24"/>
  <c r="CR24"/>
  <c r="CS24"/>
  <c r="CT24"/>
  <c r="CU24"/>
  <c r="CV24"/>
  <c r="CW24"/>
  <c r="CX24"/>
  <c r="CY24"/>
  <c r="CZ24"/>
  <c r="DB24"/>
  <c r="DC24"/>
  <c r="DD24"/>
  <c r="DE24"/>
  <c r="DF24"/>
  <c r="DG24"/>
  <c r="DH24"/>
  <c r="DI24"/>
  <c r="DJ24"/>
  <c r="DK24"/>
  <c r="DL24"/>
  <c r="DM24"/>
  <c r="DN24"/>
  <c r="DO24"/>
  <c r="DQ24"/>
  <c r="DR24"/>
  <c r="C24"/>
  <c r="DL19" i="1"/>
  <c r="DM19"/>
  <c r="DJ19"/>
  <c r="DK19"/>
  <c r="DF19"/>
  <c r="DG19"/>
  <c r="DE19"/>
  <c r="DD19"/>
  <c r="CY19"/>
  <c r="CW19"/>
  <c r="CU19"/>
  <c r="CZ19"/>
  <c r="DA19"/>
  <c r="CX19" l="1"/>
  <c r="CX20" s="1"/>
  <c r="CV19"/>
  <c r="CV20" s="1"/>
  <c r="CQ19"/>
  <c r="CQ20" s="1"/>
  <c r="CR19"/>
  <c r="CR20" s="1"/>
  <c r="CN19"/>
  <c r="CN20" s="1"/>
  <c r="CO19"/>
  <c r="CO20" s="1"/>
  <c r="CK19"/>
  <c r="CK20" s="1"/>
  <c r="CL19"/>
  <c r="CL20" s="1"/>
  <c r="CH19"/>
  <c r="CH20" s="1"/>
  <c r="CI19"/>
  <c r="CI20" s="1"/>
  <c r="CG19"/>
  <c r="CG20" s="1"/>
  <c r="CC19"/>
  <c r="CD19"/>
  <c r="CD20" s="1"/>
  <c r="BZ19"/>
  <c r="BZ20" s="1"/>
  <c r="CA19"/>
  <c r="CA20" s="1"/>
  <c r="BW19"/>
  <c r="BW20" s="1"/>
  <c r="BP19"/>
  <c r="BP20" s="1"/>
  <c r="BM19"/>
  <c r="BM20" s="1"/>
  <c r="BU19"/>
  <c r="BQ19"/>
  <c r="BQ20" s="1"/>
  <c r="BN19"/>
  <c r="BN20" s="1"/>
  <c r="BK19"/>
  <c r="BK20" s="1"/>
  <c r="BV19"/>
  <c r="BV20" s="1"/>
  <c r="BR19"/>
  <c r="BR20" s="1"/>
  <c r="BO19"/>
  <c r="BO20" s="1"/>
  <c r="BL19"/>
  <c r="BL20" s="1"/>
  <c r="BH19"/>
  <c r="BG19"/>
  <c r="BE19"/>
  <c r="BE20" s="1"/>
  <c r="BF19"/>
  <c r="BF20" s="1"/>
  <c r="BD19"/>
  <c r="BD20" s="1"/>
  <c r="BC19"/>
  <c r="BC20" s="1"/>
  <c r="BA19"/>
  <c r="BA20" s="1"/>
  <c r="BB19"/>
  <c r="BB20" s="1"/>
  <c r="AY19"/>
  <c r="AZ19"/>
  <c r="AZ20" s="1"/>
  <c r="AR19"/>
  <c r="AR20" s="1"/>
  <c r="AP19"/>
  <c r="AP20" s="1"/>
  <c r="AU19"/>
  <c r="AU20" s="1"/>
  <c r="AV19"/>
  <c r="AV20" s="1"/>
  <c r="AS19"/>
  <c r="AS20" s="1"/>
  <c r="AT19"/>
  <c r="AT20" s="1"/>
  <c r="AQ19"/>
  <c r="AL19"/>
  <c r="AL20" s="1"/>
  <c r="AM19"/>
  <c r="AJ19"/>
  <c r="AK19"/>
  <c r="AI19"/>
  <c r="AI20" s="1"/>
  <c r="AH19"/>
  <c r="AH20" s="1"/>
  <c r="AG19"/>
  <c r="AG20" s="1"/>
  <c r="AD19"/>
  <c r="AD20" s="1"/>
  <c r="AC19"/>
  <c r="AC20" s="1"/>
  <c r="AA19"/>
  <c r="AB19"/>
  <c r="AB20" s="1"/>
  <c r="Z19"/>
  <c r="Z20" s="1"/>
  <c r="Y19"/>
  <c r="Y20" s="1"/>
  <c r="X19"/>
  <c r="X20" s="1"/>
  <c r="D25"/>
  <c r="D24"/>
  <c r="W19"/>
  <c r="W20" s="1"/>
  <c r="V19"/>
  <c r="V20" s="1"/>
  <c r="U19"/>
  <c r="U20" s="1"/>
  <c r="T19"/>
  <c r="T20" s="1"/>
  <c r="S19"/>
  <c r="S20" s="1"/>
  <c r="R19"/>
  <c r="R20" s="1"/>
  <c r="Q19"/>
  <c r="Q20" s="1"/>
  <c r="P19"/>
  <c r="P20" s="1"/>
  <c r="O19"/>
  <c r="O20" s="1"/>
  <c r="N19"/>
  <c r="N20" s="1"/>
  <c r="M19"/>
  <c r="M20" s="1"/>
  <c r="L19"/>
  <c r="K19"/>
  <c r="K20" s="1"/>
  <c r="J19"/>
  <c r="I19"/>
  <c r="I20" s="1"/>
  <c r="H19"/>
  <c r="G19"/>
  <c r="G20" s="1"/>
  <c r="F19"/>
  <c r="F20" s="1"/>
  <c r="AA20"/>
  <c r="AE19"/>
  <c r="AF19"/>
  <c r="AN19"/>
  <c r="AO19"/>
  <c r="AQ20"/>
  <c r="AW19"/>
  <c r="AX19"/>
  <c r="AY20"/>
  <c r="BG20"/>
  <c r="BI19"/>
  <c r="BJ19"/>
  <c r="BS19"/>
  <c r="BT19"/>
  <c r="BX19"/>
  <c r="BY19"/>
  <c r="CB19"/>
  <c r="CE19"/>
  <c r="CE20" s="1"/>
  <c r="CF19"/>
  <c r="CJ19"/>
  <c r="CM19"/>
  <c r="CM20" s="1"/>
  <c r="CP19"/>
  <c r="CS19"/>
  <c r="CT19"/>
  <c r="CU20"/>
  <c r="DB19"/>
  <c r="DC19"/>
  <c r="DC20" s="1"/>
  <c r="DH19"/>
  <c r="DI19"/>
  <c r="DK20"/>
  <c r="DN19"/>
  <c r="DO19"/>
  <c r="E19"/>
  <c r="E20" s="1"/>
  <c r="D19"/>
  <c r="C19"/>
  <c r="D20"/>
  <c r="H20"/>
  <c r="J20"/>
  <c r="L20"/>
  <c r="AE20"/>
  <c r="AF20"/>
  <c r="AJ20"/>
  <c r="AK20"/>
  <c r="AM20"/>
  <c r="AN20"/>
  <c r="AO20"/>
  <c r="AW20"/>
  <c r="AX20"/>
  <c r="BH20"/>
  <c r="BI20"/>
  <c r="BJ20"/>
  <c r="BS20"/>
  <c r="BT20"/>
  <c r="BU20"/>
  <c r="BX20"/>
  <c r="BY20"/>
  <c r="CB20"/>
  <c r="CC20"/>
  <c r="CF20"/>
  <c r="CJ20"/>
  <c r="CP20"/>
  <c r="CS20"/>
  <c r="CT20"/>
  <c r="CW20"/>
  <c r="CY20"/>
  <c r="CZ20"/>
  <c r="DA20"/>
  <c r="DB20"/>
  <c r="DD20"/>
  <c r="DE20"/>
  <c r="DF20"/>
  <c r="DG20"/>
  <c r="DH20"/>
  <c r="DI20"/>
  <c r="DJ20"/>
  <c r="DL20"/>
  <c r="DM20"/>
  <c r="DN20"/>
  <c r="DO20"/>
  <c r="C20"/>
  <c r="DR23" i="2"/>
  <c r="DQ23"/>
  <c r="DO23"/>
  <c r="DN23"/>
  <c r="DL23"/>
  <c r="DK23"/>
  <c r="DI23"/>
  <c r="DH23"/>
  <c r="DF23"/>
  <c r="DD23"/>
  <c r="DC23"/>
  <c r="DB23"/>
  <c r="CZ23"/>
  <c r="CY23"/>
  <c r="CW23"/>
  <c r="CV23"/>
  <c r="CT23"/>
  <c r="CS23"/>
  <c r="CQ23"/>
  <c r="CP23"/>
  <c r="CN23"/>
  <c r="CM23"/>
  <c r="CK23"/>
  <c r="CJ23"/>
  <c r="CH23"/>
  <c r="CG23"/>
  <c r="CE23"/>
  <c r="CD23"/>
  <c r="CB23"/>
  <c r="CA23"/>
  <c r="BY23"/>
  <c r="BX23"/>
  <c r="BV23"/>
  <c r="BU23"/>
  <c r="BS23"/>
  <c r="BR23"/>
  <c r="BP23"/>
  <c r="BO23"/>
  <c r="BM23"/>
  <c r="BL23"/>
  <c r="BJ23"/>
  <c r="BI23"/>
  <c r="BG23"/>
  <c r="BF23"/>
  <c r="BD23"/>
  <c r="BC23"/>
  <c r="BA23"/>
  <c r="AZ23"/>
  <c r="AX23"/>
  <c r="AW23"/>
  <c r="AU23"/>
  <c r="AT23"/>
  <c r="AR23"/>
  <c r="AQ23"/>
  <c r="AO23"/>
  <c r="AN23"/>
  <c r="AL23"/>
  <c r="AK23"/>
  <c r="AI23"/>
  <c r="AH23"/>
  <c r="AF23"/>
  <c r="AE23"/>
  <c r="AC23"/>
  <c r="AA23"/>
  <c r="Z23"/>
  <c r="Y23"/>
  <c r="W23"/>
  <c r="V23"/>
  <c r="T23"/>
  <c r="S23"/>
  <c r="Q23"/>
  <c r="P23"/>
  <c r="N23"/>
  <c r="M23"/>
  <c r="K23"/>
  <c r="J23"/>
  <c r="H23"/>
  <c r="G23"/>
  <c r="E23"/>
  <c r="D23"/>
  <c r="E43" l="1"/>
  <c r="E37" i="1"/>
  <c r="D37" s="1"/>
  <c r="G30"/>
  <c r="F30" s="1"/>
  <c r="E45" i="2"/>
  <c r="M41"/>
  <c r="M43"/>
  <c r="I41"/>
  <c r="G42"/>
  <c r="G41"/>
  <c r="E41"/>
  <c r="E42"/>
  <c r="E38"/>
  <c r="E36"/>
  <c r="G32"/>
  <c r="E32"/>
  <c r="E33"/>
  <c r="E27"/>
  <c r="G37" i="1"/>
  <c r="F37" s="1"/>
  <c r="E41"/>
  <c r="D41" s="1"/>
  <c r="G39"/>
  <c r="F39" s="1"/>
  <c r="E32"/>
  <c r="D32" s="1"/>
  <c r="G29"/>
  <c r="F29" s="1"/>
  <c r="E23"/>
  <c r="D23" s="1"/>
  <c r="E34"/>
  <c r="I43" i="2"/>
  <c r="E43" i="1"/>
  <c r="D43" s="1"/>
  <c r="E28"/>
  <c r="D28" s="1"/>
  <c r="E46" i="2"/>
  <c r="E34"/>
  <c r="E47"/>
  <c r="E24" i="1"/>
  <c r="G38"/>
  <c r="F38" s="1"/>
  <c r="E29" i="2"/>
  <c r="E38" i="1"/>
  <c r="D38" s="1"/>
  <c r="E28" i="2"/>
  <c r="M42"/>
  <c r="G33"/>
  <c r="G28" i="1"/>
  <c r="F28" s="1"/>
  <c r="E33"/>
  <c r="D33" s="1"/>
  <c r="K41" i="2"/>
  <c r="E39" i="1"/>
  <c r="D39" s="1"/>
  <c r="G43" i="2"/>
  <c r="I42"/>
  <c r="K42"/>
  <c r="E37"/>
  <c r="E25" i="1"/>
  <c r="E29"/>
  <c r="D29" s="1"/>
  <c r="K43" i="2"/>
  <c r="G34"/>
  <c r="E30" i="1"/>
  <c r="D30" s="1"/>
  <c r="E42"/>
  <c r="D42" s="1"/>
  <c r="D48" i="2" l="1"/>
  <c r="E40" i="1"/>
  <c r="M44" i="2"/>
  <c r="L44"/>
  <c r="I44"/>
  <c r="D44"/>
  <c r="E44"/>
  <c r="D35"/>
  <c r="E35" i="1"/>
  <c r="D35"/>
  <c r="G40"/>
  <c r="D39" i="2"/>
  <c r="D44" i="1"/>
  <c r="D30" i="2"/>
  <c r="E26" i="1"/>
  <c r="G35" i="2"/>
  <c r="F40" i="1"/>
  <c r="E48" i="2"/>
  <c r="K44"/>
  <c r="G31" i="1"/>
  <c r="F31"/>
  <c r="E39" i="2"/>
  <c r="E31" i="1"/>
  <c r="D31"/>
  <c r="F35" i="2"/>
  <c r="E35"/>
  <c r="E44" i="1"/>
  <c r="E30" i="2"/>
  <c r="D26" i="1"/>
  <c r="D40" l="1"/>
</calcChain>
</file>

<file path=xl/sharedStrings.xml><?xml version="1.0" encoding="utf-8"?>
<sst xmlns="http://schemas.openxmlformats.org/spreadsheetml/2006/main" count="556" uniqueCount="433">
  <si>
    <t xml:space="preserve">                                         </t>
  </si>
  <si>
    <t xml:space="preserve">                                Листы наблюдения для группы раннего возраста (дети 1 года)</t>
  </si>
  <si>
    <t>Приложение 1</t>
  </si>
  <si>
    <t>№</t>
  </si>
  <si>
    <t>ФИО ребенка</t>
  </si>
  <si>
    <r>
      <rPr>
        <sz val="12"/>
        <color theme="1"/>
        <rFont val="Calibri"/>
        <charset val="204"/>
        <scheme val="minor"/>
      </rPr>
      <t xml:space="preserve"> </t>
    </r>
    <r>
      <rPr>
        <b/>
        <sz val="12"/>
        <color theme="1"/>
        <rFont val="Times New Roman"/>
        <charset val="204"/>
      </rPr>
      <t xml:space="preserve">  Физическое развитие</t>
    </r>
  </si>
  <si>
    <t>Развитие коммуникативных навыков</t>
  </si>
  <si>
    <t>Развитие познавательных и интеллектуальных навыков</t>
  </si>
  <si>
    <t>Развитие творческих навыков, исследовательской деятельности детей</t>
  </si>
  <si>
    <r>
      <rPr>
        <sz val="11"/>
        <color theme="1"/>
        <rFont val="Calibri"/>
        <charset val="204"/>
        <scheme val="minor"/>
      </rPr>
      <t xml:space="preserve">           </t>
    </r>
    <r>
      <rPr>
        <b/>
        <sz val="11"/>
        <color theme="1"/>
        <rFont val="Times New Roman"/>
        <charset val="204"/>
      </rPr>
      <t xml:space="preserve"> Формирование социально-эмоциональных навыков</t>
    </r>
  </si>
  <si>
    <t>Физическая культура</t>
  </si>
  <si>
    <t>Развитие речи</t>
  </si>
  <si>
    <t>Художественная литература</t>
  </si>
  <si>
    <t>Сенсорика</t>
  </si>
  <si>
    <t>Лепка</t>
  </si>
  <si>
    <t>Музыка</t>
  </si>
  <si>
    <t>Ознакомление с окружающим миром</t>
  </si>
  <si>
    <t>от 1 года до 1 года 6 месяцев</t>
  </si>
  <si>
    <t>от 1 года 6 месяцев до 2 лет</t>
  </si>
  <si>
    <t>1-Ф.1</t>
  </si>
  <si>
    <t>2-К.2</t>
  </si>
  <si>
    <t>2-.К.3</t>
  </si>
  <si>
    <t>1-Ф.2</t>
  </si>
  <si>
    <t>2-К.5</t>
  </si>
  <si>
    <t>2-К.6</t>
  </si>
  <si>
    <t>1-Ф.3</t>
  </si>
  <si>
    <t>2-К.8</t>
  </si>
  <si>
    <t>2-К.9</t>
  </si>
  <si>
    <t>1-Ф.4</t>
  </si>
  <si>
    <t>1-Ф.5</t>
  </si>
  <si>
    <t>2-К.14</t>
  </si>
  <si>
    <t>2-К.1</t>
  </si>
  <si>
    <t>1-Ф.6</t>
  </si>
  <si>
    <t>2-К.4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</si>
  <si>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</si>
  <si>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</si>
  <si>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</si>
  <si>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</si>
  <si>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</si>
  <si>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</si>
  <si>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</si>
  <si>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</si>
  <si>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</si>
  <si>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</si>
  <si>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</si>
  <si>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</si>
  <si>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</si>
  <si>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1-П.1</t>
  </si>
  <si>
    <t>1-П.2</t>
  </si>
  <si>
    <t>1-П.3</t>
  </si>
  <si>
    <t>1-П.4</t>
  </si>
  <si>
    <t>1-П.5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</si>
  <si>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</si>
  <si>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</si>
  <si>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</si>
  <si>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</si>
  <si>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</si>
  <si>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</si>
  <si>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</si>
  <si>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</si>
  <si>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</si>
  <si>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</si>
  <si>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1-С.1</t>
  </si>
  <si>
    <t>1-С.2</t>
  </si>
  <si>
    <t>1-С.3</t>
  </si>
  <si>
    <t>1-С.4</t>
  </si>
  <si>
    <t>1-С.5</t>
  </si>
  <si>
    <t>владеет первоначальными навыками основных видов движений</t>
  </si>
  <si>
    <t>проявляет интерес к выполнению физических упражнений, с помощью взрослых приводит себя в порядок</t>
  </si>
  <si>
    <t>ходит по прямой дороге:</t>
  </si>
  <si>
    <t>ходит между предметами</t>
  </si>
  <si>
    <t>поднимается на мягкий модуль или гимнастическую скамейку и спускается с 
нее</t>
  </si>
  <si>
    <t>выполняет общеразвивающие упражнения по показу взрослых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</si>
  <si>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</si>
  <si>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</si>
  <si>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</si>
  <si>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</si>
  <si>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 xml:space="preserve"> знает и называет название, цвет, размер, объем и место нахожджения предметов</t>
  </si>
  <si>
    <t>выражает свою просьбу словами или короткими фразами</t>
  </si>
  <si>
    <t>играет в несложные сюжетные игры с игрушками</t>
  </si>
  <si>
    <t>произносит предложения из 2-3-х слов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</si>
  <si>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</si>
  <si>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</si>
  <si>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слушает знакомые произведения без наглядности</t>
  </si>
  <si>
    <t>самостоятельно рассматривает картинки в книгах, показывает в них знакомых персонажей:</t>
  </si>
  <si>
    <t>произносит слова и фразы в прочитанных знакомых стихах, произведениях</t>
  </si>
  <si>
    <t>выполняет различные действия с предметами:</t>
  </si>
  <si>
    <t>раскладывает предметы в гнезда в соответствии с размером или формой</t>
  </si>
  <si>
    <t>выполняет действия со сложными предметами</t>
  </si>
  <si>
    <t>группирует однородные предметы по одному из признаков (величина, форма):</t>
  </si>
  <si>
    <t>различает четыре основных цвета (красный, синий, желтый, зеленый):</t>
  </si>
  <si>
    <t xml:space="preserve"> проявляет интерес к лепке</t>
  </si>
  <si>
    <t>скатывает пластилин, глину между ладонями</t>
  </si>
  <si>
    <t>лепит плоские круглые формы</t>
  </si>
  <si>
    <t>комбинирует полученные формы по показу воспитателя</t>
  </si>
  <si>
    <t>проявляет интерес к музыке, пению, музыкально-ритмическим движениям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</si>
  <si>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</si>
  <si>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</si>
  <si>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</si>
  <si>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</si>
  <si>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</si>
  <si>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>улыбается, кивает головой, машет рукой знакомым взрослым</t>
  </si>
  <si>
    <t>проявляет интерес к предметам окружающей среды и явлениям природы:</t>
  </si>
  <si>
    <t>слушает голос взрослого, подражает его движениям, обращается к нему за 
помощью</t>
  </si>
  <si>
    <t>наблюдает за цветущим растением и называет его части:</t>
  </si>
  <si>
    <t>соблюдает элементарные правила безопасного поведения на прогулке: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</si>
  <si>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</si>
  <si>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</si>
  <si>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</si>
  <si>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</si>
  <si>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проявляет частичный интерес к физическим упражнениям, старается привести себя в порядок</t>
  </si>
  <si>
    <t>не проявляет интерес к физическим упражнениям, не заботится о внешности</t>
  </si>
  <si>
    <t xml:space="preserve">ходит </t>
  </si>
  <si>
    <t>старается</t>
  </si>
  <si>
    <t>не ходит</t>
  </si>
  <si>
    <t>ходит</t>
  </si>
  <si>
    <t>пытается ходить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</si>
  <si>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</si>
  <si>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</si>
  <si>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не проявляет интерес</t>
  </si>
  <si>
    <t xml:space="preserve">выполняет </t>
  </si>
  <si>
    <t>частично выполняет</t>
  </si>
  <si>
    <t>старается выполнять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</si>
  <si>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</si>
  <si>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</si>
  <si>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</si>
  <si>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не пытается находить</t>
  </si>
  <si>
    <t>правильно произносит</t>
  </si>
  <si>
    <t>произносит некоторые из них</t>
  </si>
  <si>
    <t>не произносит</t>
  </si>
  <si>
    <t>понимает,выражает свои эмоции</t>
  </si>
  <si>
    <t>частично понимает, пытается выразить эмоции</t>
  </si>
  <si>
    <t>не выражает эмоции</t>
  </si>
  <si>
    <t>знает и называет</t>
  </si>
  <si>
    <t xml:space="preserve">знает некоторые из них, называет </t>
  </si>
  <si>
    <t>знает, но не называет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</si>
  <si>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</si>
  <si>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</si>
  <si>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</si>
  <si>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с радостью</t>
  </si>
  <si>
    <t>играет, но без интереса</t>
  </si>
  <si>
    <t>не проявляет интерес к 
играм</t>
  </si>
  <si>
    <t>произносит</t>
  </si>
  <si>
    <t>не произносит полностью</t>
  </si>
  <si>
    <t xml:space="preserve">не произносит </t>
  </si>
  <si>
    <t>слушаети понимает</t>
  </si>
  <si>
    <t>частично понимает</t>
  </si>
  <si>
    <t>слушает, но не понимает</t>
  </si>
  <si>
    <t>рассматривает с интересом</t>
  </si>
  <si>
    <t>рассматривает без интереса</t>
  </si>
  <si>
    <t>не проявляет интерес к книгам</t>
  </si>
  <si>
    <t>слушает с интересом</t>
  </si>
  <si>
    <t>старается слушать</t>
  </si>
  <si>
    <t>не слушает</t>
  </si>
  <si>
    <t>рассматривает с интересом, показывает персонажей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</si>
  <si>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</si>
  <si>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</si>
  <si>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старается произносить</t>
  </si>
  <si>
    <t>выполняет с интересом</t>
  </si>
  <si>
    <t xml:space="preserve">старается выполнять </t>
  </si>
  <si>
    <t>не пытается выполнять</t>
  </si>
  <si>
    <t>раскладывает</t>
  </si>
  <si>
    <t>пытается разложить</t>
  </si>
  <si>
    <t>не раскладывает</t>
  </si>
  <si>
    <t xml:space="preserve">выполняет с интересом </t>
  </si>
  <si>
    <t xml:space="preserve">выполняет некоторые </t>
  </si>
  <si>
    <t>пытается выполнять</t>
  </si>
  <si>
    <t>группирует правильно</t>
  </si>
  <si>
    <t>частично группирует</t>
  </si>
  <si>
    <t>не может группировать</t>
  </si>
  <si>
    <t>различает</t>
  </si>
  <si>
    <t>различает только два цвета</t>
  </si>
  <si>
    <t>не различает</t>
  </si>
  <si>
    <t>проявляет</t>
  </si>
  <si>
    <t>частично проявляет</t>
  </si>
  <si>
    <t>не проявляет</t>
  </si>
  <si>
    <t>умеет скатывать</t>
  </si>
  <si>
    <t>пытается скатывать</t>
  </si>
  <si>
    <t>не умеет скатывать</t>
  </si>
  <si>
    <t>лепит с 
интересом</t>
  </si>
  <si>
    <t>пытается лепить</t>
  </si>
  <si>
    <t>не лепит</t>
  </si>
  <si>
    <t xml:space="preserve">комбинирует </t>
  </si>
  <si>
    <t>старается комбинировать</t>
  </si>
  <si>
    <t>не комбинирует</t>
  </si>
  <si>
    <t>проявляет интерес</t>
  </si>
  <si>
    <t>проявляет интерес частично</t>
  </si>
  <si>
    <t xml:space="preserve"> ходит</t>
  </si>
  <si>
    <t xml:space="preserve">пытается ходить 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</si>
  <si>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</si>
  <si>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</si>
  <si>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</si>
  <si>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</si>
  <si>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пытается произносить</t>
  </si>
  <si>
    <t>развевает, звенит</t>
  </si>
  <si>
    <t xml:space="preserve">старается выполнять действия  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</si>
  <si>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</si>
  <si>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</si>
  <si>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</si>
  <si>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</si>
  <si>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</si>
  <si>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</si>
  <si>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</si>
  <si>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</si>
  <si>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</si>
  <si>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соблюдает правила</t>
  </si>
  <si>
    <t>не всегда соблюдает правила</t>
  </si>
  <si>
    <t>не может соблюдать правила</t>
  </si>
  <si>
    <t>Горшков Павел</t>
  </si>
  <si>
    <t>Тулинов Сергей</t>
  </si>
  <si>
    <t>Умаров Ильнар</t>
  </si>
  <si>
    <t>Всего, N</t>
  </si>
  <si>
    <t>Достижение детьми и педагогом  ожидаемых результатов, %</t>
  </si>
  <si>
    <t>ПРИМЕЧАНИЕ</t>
  </si>
  <si>
    <t>Высокий</t>
  </si>
  <si>
    <t>1-Ф</t>
  </si>
  <si>
    <t>Средний</t>
  </si>
  <si>
    <t>Низкий</t>
  </si>
  <si>
    <t>Худоржественная литература</t>
  </si>
  <si>
    <t>1-К</t>
  </si>
  <si>
    <t>1-П</t>
  </si>
  <si>
    <t>1-Т</t>
  </si>
  <si>
    <t>1-С</t>
  </si>
  <si>
    <t xml:space="preserve">                                  </t>
  </si>
  <si>
    <t xml:space="preserve">                              Лист наблюдения для младшей группы (дети 2-х лет)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</si>
  <si>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</si>
  <si>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>Развитие творческих навыков и исследовательской деятельности детей</t>
  </si>
  <si>
    <r>
      <rPr>
        <sz val="11"/>
        <color theme="1"/>
        <rFont val="Calibri"/>
        <charset val="204"/>
        <scheme val="minor"/>
      </rPr>
      <t xml:space="preserve">           </t>
    </r>
    <r>
      <rPr>
        <b/>
        <sz val="11"/>
        <color theme="1"/>
        <rFont val="Times New Roman"/>
        <charset val="204"/>
      </rPr>
      <t xml:space="preserve">   Формирование социально-эмоциональных навыков</t>
    </r>
  </si>
  <si>
    <t>Рисование</t>
  </si>
  <si>
    <t>Аппликация</t>
  </si>
  <si>
    <t>Конструирование</t>
  </si>
  <si>
    <t>2-Ф.1</t>
  </si>
  <si>
    <t>2-Ф.2</t>
  </si>
  <si>
    <t>2-Ф.3</t>
  </si>
  <si>
    <t>2-Ф.4</t>
  </si>
  <si>
    <t>2-К. 1</t>
  </si>
  <si>
    <t>2- К.3</t>
  </si>
  <si>
    <t>2-К.7</t>
  </si>
  <si>
    <t>2-П.1</t>
  </si>
  <si>
    <t>2-П.2</t>
  </si>
  <si>
    <t>2-П.3</t>
  </si>
  <si>
    <t>2-П.4</t>
  </si>
  <si>
    <t>2-Т.1</t>
  </si>
  <si>
    <t>2-Т.2</t>
  </si>
  <si>
    <t>2-Т.3</t>
  </si>
  <si>
    <t>2-Т.4</t>
  </si>
  <si>
    <t>2-Т.5</t>
  </si>
  <si>
    <t>2-Т.6</t>
  </si>
  <si>
    <t>2-Т.7</t>
  </si>
  <si>
    <t>2-Т.8</t>
  </si>
  <si>
    <t>2-Т.9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</si>
  <si>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</si>
  <si>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</si>
  <si>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</si>
  <si>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</si>
  <si>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</si>
  <si>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</si>
  <si>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</si>
  <si>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</si>
  <si>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</si>
  <si>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</si>
  <si>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</si>
  <si>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</si>
  <si>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</si>
  <si>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</si>
  <si>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</si>
  <si>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 xml:space="preserve">ходит, бегает, меняя направление </t>
  </si>
  <si>
    <t>ползает по ограниченной плоскости, под различные предметы</t>
  </si>
  <si>
    <t>самостоятельно моет лицо, руки:</t>
  </si>
  <si>
    <t>одевается и раздевается в определенной последовательности: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</si>
  <si>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</si>
  <si>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</si>
  <si>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произносит правильно слова и простые фразы (2-4 слова)</t>
  </si>
  <si>
    <t>слушает небольшие рассказы без наглядного сопровождения, отвечает на простые вопросы</t>
  </si>
  <si>
    <t>договаривает отдельные слова, фразы в знакомых произведениях</t>
  </si>
  <si>
    <t>слушает знакомые произведения без наглядного сопровождения:</t>
  </si>
  <si>
    <t>рассматривает иллюстрации в книгах, отвечает на поставленные вопросы по содержанию иллюстраций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</si>
  <si>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</si>
  <si>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</si>
  <si>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группирует однородные предметы близкие по величине, форме, цвету:</t>
  </si>
  <si>
    <t>соотносит и отбирает геометрические формы различной величины по основным 
свойствам</t>
  </si>
  <si>
    <t>самостоятельно исследует и сравнивает предметы по цвету, объему, форме</t>
  </si>
  <si>
    <t>держит правильно карандаш, проводит прямые и замкнутые округлые линии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</si>
  <si>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</si>
  <si>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</si>
  <si>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</si>
  <si>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</si>
  <si>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</si>
  <si>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</si>
  <si>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</si>
  <si>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</si>
  <si>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</si>
  <si>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 составляет простые композиции и сюжеты на фланелеграфе</t>
  </si>
  <si>
    <t>размещает геометрические фигуры, орнаменты</t>
  </si>
  <si>
    <t>сооружает простейшую конструкцию по образцу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</si>
  <si>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</si>
  <si>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</si>
  <si>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</si>
  <si>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</si>
  <si>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</si>
  <si>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</si>
  <si>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</si>
  <si>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откликается на свое имя, узнает себя в зеркале и на фотографиях</t>
  </si>
  <si>
    <t>знает предметы и действия с ними, распознает их по картинке</t>
  </si>
  <si>
    <t>различает по вкусу, внешнему виду и называет несколько видов овощей и фруктов</t>
  </si>
  <si>
    <r>
      <rPr>
        <sz val="9"/>
        <color rgb="FF000000"/>
        <rFont val="Times New Roman"/>
        <charset val="204"/>
      </rPr>
      <t>бережно относится к растениям и животным: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любит их, ласкает</t>
    </r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</si>
  <si>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</si>
  <si>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</si>
  <si>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</si>
  <si>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умеет ползать</t>
  </si>
  <si>
    <t>ползает только органиченной поверхности</t>
  </si>
  <si>
    <t>не пытается ползать</t>
  </si>
  <si>
    <t>самостоятельно моет</t>
  </si>
  <si>
    <t xml:space="preserve">старается мыть самостоятельно 
</t>
  </si>
  <si>
    <t>самостоятельно не моет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</si>
  <si>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</si>
  <si>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</si>
  <si>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</si>
  <si>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</si>
  <si>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</si>
  <si>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произносит отчетливо</t>
  </si>
  <si>
    <t>не призносит</t>
  </si>
  <si>
    <t xml:space="preserve">произносит </t>
  </si>
  <si>
    <t xml:space="preserve">пытается произносить </t>
  </si>
  <si>
    <t>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</si>
  <si>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</si>
  <si>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</si>
  <si>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</t>
  </si>
  <si>
    <t>старается договаривать</t>
  </si>
  <si>
    <t>не договаривает</t>
  </si>
  <si>
    <t>рассматривает иллюстрации, правильно отвечает на вопросы</t>
  </si>
  <si>
    <t>отвечает правильно на некоторые вопросы</t>
  </si>
  <si>
    <t>не отвечает на вопросы</t>
  </si>
  <si>
    <t>повторяет текст</t>
  </si>
  <si>
    <t>повторяет текст не полностью</t>
  </si>
  <si>
    <t>не пытается повторить текст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</si>
  <si>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</si>
  <si>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</si>
  <si>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</si>
  <si>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группирует</t>
  </si>
  <si>
    <t>группирует только некоторые</t>
  </si>
  <si>
    <t>не умеет группировать</t>
  </si>
  <si>
    <t>соотносит</t>
  </si>
  <si>
    <t>частично соотносит</t>
  </si>
  <si>
    <t>не соотносит</t>
  </si>
  <si>
    <t>исследует и сравнивает</t>
  </si>
  <si>
    <t>частично исследует и сравнивает</t>
  </si>
  <si>
    <t>исследует, но не может  сравнивать</t>
  </si>
  <si>
    <t>держит правильно карандаш, проводит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</si>
  <si>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</si>
  <si>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</si>
  <si>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</si>
  <si>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</si>
  <si>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</si>
  <si>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</si>
  <si>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</si>
  <si>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</si>
  <si>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</si>
  <si>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изучает</t>
  </si>
  <si>
    <t xml:space="preserve">иногда проявляет кратковременный  интерес  </t>
  </si>
  <si>
    <t>не пытается изучать</t>
  </si>
  <si>
    <t>применяет</t>
  </si>
  <si>
    <t>применяет частично</t>
  </si>
  <si>
    <t>не применяет</t>
  </si>
  <si>
    <t>вдавливает пальцем и углубляет</t>
  </si>
  <si>
    <t>не может выполнить</t>
  </si>
  <si>
    <t>размещает, убирает</t>
  </si>
  <si>
    <t>пытается разместить, убрать</t>
  </si>
  <si>
    <t>не может разместить, и не убирает материалы</t>
  </si>
  <si>
    <t>знает</t>
  </si>
  <si>
    <t>знает частично</t>
  </si>
  <si>
    <t>не знает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</si>
  <si>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</si>
  <si>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</si>
  <si>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</si>
  <si>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</t>
  </si>
  <si>
    <t>выкладывает, пытается составить</t>
  </si>
  <si>
    <t>выкладывает, но не может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</si>
  <si>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</si>
  <si>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</si>
  <si>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</si>
  <si>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</si>
  <si>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 xml:space="preserve">не обращает внимания на образец, но сооружает 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</si>
  <si>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</si>
  <si>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</si>
  <si>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</si>
  <si>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</si>
  <si>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проявляет активность</t>
  </si>
  <si>
    <t>сооружает частично</t>
  </si>
  <si>
    <t>не сооружает</t>
  </si>
  <si>
    <t>складывает аккуратно</t>
  </si>
  <si>
    <t>пытается складывать</t>
  </si>
  <si>
    <t>не складывает</t>
  </si>
  <si>
    <t>подражает, подпевает</t>
  </si>
  <si>
    <t>подражает, подпевает некоторые из них</t>
  </si>
  <si>
    <t>пытается подпевать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</si>
  <si>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</si>
  <si>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</si>
  <si>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</si>
  <si>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</si>
  <si>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повторяет некоторые из них</t>
  </si>
  <si>
    <t>пытается повторять</t>
  </si>
  <si>
    <t>различает все 
инструменты</t>
  </si>
  <si>
    <t>различает некоторые из них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</si>
  <si>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</si>
  <si>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</si>
  <si>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</si>
  <si>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действия с предметами, распознает их</t>
  </si>
  <si>
    <t>знает предметы, но не всегда выполняет действия</t>
  </si>
  <si>
    <t>пытается действовать с предметами</t>
  </si>
  <si>
    <t>различает, называет</t>
  </si>
  <si>
    <t>называет частично</t>
  </si>
  <si>
    <t>не различает,  не называет</t>
  </si>
  <si>
    <t>проявляет заботу</t>
  </si>
  <si>
    <t>пытается проявить заботу</t>
  </si>
  <si>
    <t>не проявляет заботу</t>
  </si>
  <si>
    <t>Айсенов Рамазан Азаматович</t>
  </si>
  <si>
    <t>Зенков Роман Евгеньевич</t>
  </si>
  <si>
    <t>Кабдраш Алина Дауренқызы</t>
  </si>
  <si>
    <t>Сараев Мирон Андреевич</t>
  </si>
  <si>
    <t>Сейтжан Аяулым Азаматқызы</t>
  </si>
  <si>
    <t>Федоренко Ольга Сергеевна</t>
  </si>
  <si>
    <t>Шагизиганова Марьям Даниловна</t>
  </si>
  <si>
    <t>Эрбес Адам Николаевич</t>
  </si>
  <si>
    <t xml:space="preserve">Достижение детьми и педагогом  ожидаемых результатов </t>
  </si>
  <si>
    <t>2-Ф</t>
  </si>
  <si>
    <t>2-К</t>
  </si>
  <si>
    <t>2-П</t>
  </si>
  <si>
    <t>2-Т</t>
  </si>
  <si>
    <t>2-С</t>
  </si>
  <si>
    <t xml:space="preserve">  Учебный год:  2024-2025                             Группа: разновозрастная                Период: итоговый       Сроки проведения: май</t>
  </si>
  <si>
    <t>Шевчук Максим</t>
  </si>
  <si>
    <t>Ермұқан Рустем Адильбекұлы</t>
  </si>
</sst>
</file>

<file path=xl/styles.xml><?xml version="1.0" encoding="utf-8"?>
<styleSheet xmlns="http://schemas.openxmlformats.org/spreadsheetml/2006/main">
  <numFmts count="1">
    <numFmt numFmtId="164" formatCode="0_ "/>
  </numFmts>
  <fonts count="15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1"/>
      <color theme="1"/>
      <name val="Times New Roman"/>
      <charset val="204"/>
    </font>
    <font>
      <sz val="10"/>
      <color theme="1"/>
      <name val="Times New Roman"/>
      <charset val="204"/>
    </font>
    <font>
      <sz val="11"/>
      <color rgb="FFFF0000"/>
      <name val="Calibri"/>
      <charset val="20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color theme="1"/>
      <name val="Calibri"/>
      <charset val="204"/>
      <scheme val="minor"/>
    </font>
    <font>
      <sz val="9"/>
      <color theme="1"/>
      <name val="Times New Roman"/>
      <charset val="204"/>
    </font>
    <font>
      <sz val="9"/>
      <color rgb="FF000000"/>
      <name val="Times New Roman"/>
      <charset val="204"/>
    </font>
    <font>
      <b/>
      <sz val="11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2"/>
      <color rgb="FF000000"/>
      <name val="Times New Roman"/>
      <charset val="204"/>
    </font>
    <font>
      <sz val="11"/>
      <name val="Calibri"/>
      <charset val="204"/>
      <scheme val="minor"/>
    </font>
    <font>
      <sz val="11"/>
      <color theme="1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113">
    <xf numFmtId="0" fontId="0" fillId="0" borderId="0" xfId="0"/>
    <xf numFmtId="0" fontId="0" fillId="0" borderId="7" xfId="0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wrapText="1"/>
    </xf>
    <xf numFmtId="0" fontId="7" fillId="0" borderId="0" xfId="0" applyFont="1"/>
    <xf numFmtId="0" fontId="6" fillId="0" borderId="0" xfId="0" applyFont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0" fillId="0" borderId="7" xfId="0" applyBorder="1"/>
    <xf numFmtId="0" fontId="0" fillId="0" borderId="6" xfId="0" applyBorder="1"/>
    <xf numFmtId="0" fontId="0" fillId="0" borderId="5" xfId="0" applyBorder="1"/>
    <xf numFmtId="0" fontId="3" fillId="0" borderId="0" xfId="0" applyFont="1" applyAlignment="1">
      <alignment horizontal="center" vertical="center"/>
    </xf>
    <xf numFmtId="1" fontId="0" fillId="0" borderId="7" xfId="0" applyNumberFormat="1" applyBorder="1" applyAlignment="1">
      <alignment horizontal="center"/>
    </xf>
    <xf numFmtId="0" fontId="0" fillId="0" borderId="2" xfId="0" applyBorder="1"/>
    <xf numFmtId="1" fontId="4" fillId="2" borderId="2" xfId="0" applyNumberFormat="1" applyFont="1" applyFill="1" applyBorder="1" applyAlignment="1">
      <alignment horizontal="center"/>
    </xf>
    <xf numFmtId="1" fontId="4" fillId="2" borderId="7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0" fillId="0" borderId="11" xfId="0" applyBorder="1"/>
    <xf numFmtId="1" fontId="0" fillId="3" borderId="7" xfId="1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9" fontId="0" fillId="0" borderId="0" xfId="1" applyFont="1"/>
    <xf numFmtId="164" fontId="0" fillId="0" borderId="6" xfId="0" applyNumberForma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4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O44"/>
  <sheetViews>
    <sheetView tabSelected="1" topLeftCell="A15" workbookViewId="0">
      <selection activeCell="D34" sqref="D34"/>
    </sheetView>
  </sheetViews>
  <sheetFormatPr defaultColWidth="9" defaultRowHeight="15"/>
  <cols>
    <col min="2" max="2" width="18.28515625" customWidth="1"/>
    <col min="4" max="6" width="12.85546875"/>
  </cols>
  <sheetData>
    <row r="1" spans="1:119" ht="15.75">
      <c r="A1" s="3" t="s">
        <v>0</v>
      </c>
      <c r="B1" s="4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119" ht="16.149999999999999" customHeight="1">
      <c r="A2" s="45" t="s">
        <v>430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DM2" s="46" t="s">
        <v>2</v>
      </c>
      <c r="DN2" s="46"/>
    </row>
    <row r="3" spans="1:119" ht="15.7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119" ht="15.6" customHeight="1">
      <c r="A4" s="100" t="s">
        <v>3</v>
      </c>
      <c r="B4" s="100" t="s">
        <v>4</v>
      </c>
      <c r="C4" s="47" t="s">
        <v>5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9"/>
      <c r="X4" s="50" t="s">
        <v>6</v>
      </c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2"/>
      <c r="BH4" s="53" t="s">
        <v>7</v>
      </c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0" t="s">
        <v>8</v>
      </c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2"/>
      <c r="DA4" s="54" t="s">
        <v>9</v>
      </c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6"/>
    </row>
    <row r="5" spans="1:119" ht="15.6" customHeight="1">
      <c r="A5" s="100"/>
      <c r="B5" s="100"/>
      <c r="C5" s="57" t="s">
        <v>10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9"/>
      <c r="X5" s="60" t="s">
        <v>11</v>
      </c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2"/>
      <c r="AS5" s="63" t="s">
        <v>12</v>
      </c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5"/>
      <c r="BH5" s="66" t="s">
        <v>13</v>
      </c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7" t="s">
        <v>14</v>
      </c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9" t="s">
        <v>15</v>
      </c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1" t="s">
        <v>16</v>
      </c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3"/>
    </row>
    <row r="6" spans="1:119" ht="15" customHeight="1">
      <c r="A6" s="100"/>
      <c r="B6" s="100"/>
      <c r="C6" s="50" t="s">
        <v>17</v>
      </c>
      <c r="D6" s="51"/>
      <c r="E6" s="51"/>
      <c r="F6" s="51"/>
      <c r="G6" s="51"/>
      <c r="H6" s="51"/>
      <c r="I6" s="51"/>
      <c r="J6" s="51"/>
      <c r="K6" s="51"/>
      <c r="L6" s="53" t="s">
        <v>18</v>
      </c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82" t="s">
        <v>17</v>
      </c>
      <c r="Y6" s="82"/>
      <c r="Z6" s="82"/>
      <c r="AA6" s="82"/>
      <c r="AB6" s="82"/>
      <c r="AC6" s="82"/>
      <c r="AD6" s="82"/>
      <c r="AE6" s="82"/>
      <c r="AF6" s="82"/>
      <c r="AG6" s="53" t="s">
        <v>18</v>
      </c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82" t="s">
        <v>17</v>
      </c>
      <c r="AT6" s="82"/>
      <c r="AU6" s="82"/>
      <c r="AV6" s="82"/>
      <c r="AW6" s="82"/>
      <c r="AX6" s="82"/>
      <c r="AY6" s="53" t="s">
        <v>18</v>
      </c>
      <c r="AZ6" s="53"/>
      <c r="BA6" s="53"/>
      <c r="BB6" s="53"/>
      <c r="BC6" s="53"/>
      <c r="BD6" s="53"/>
      <c r="BE6" s="53"/>
      <c r="BF6" s="53"/>
      <c r="BG6" s="53"/>
      <c r="BH6" s="82" t="s">
        <v>17</v>
      </c>
      <c r="BI6" s="82"/>
      <c r="BJ6" s="82"/>
      <c r="BK6" s="82"/>
      <c r="BL6" s="82"/>
      <c r="BM6" s="82"/>
      <c r="BN6" s="53" t="s">
        <v>18</v>
      </c>
      <c r="BO6" s="53"/>
      <c r="BP6" s="53"/>
      <c r="BQ6" s="53"/>
      <c r="BR6" s="53"/>
      <c r="BS6" s="53"/>
      <c r="BT6" s="53"/>
      <c r="BU6" s="53"/>
      <c r="BV6" s="53"/>
      <c r="BW6" s="82" t="s">
        <v>17</v>
      </c>
      <c r="BX6" s="82"/>
      <c r="BY6" s="82"/>
      <c r="BZ6" s="82"/>
      <c r="CA6" s="82"/>
      <c r="CB6" s="82"/>
      <c r="CC6" s="53" t="s">
        <v>18</v>
      </c>
      <c r="CD6" s="53"/>
      <c r="CE6" s="53"/>
      <c r="CF6" s="53"/>
      <c r="CG6" s="53"/>
      <c r="CH6" s="53"/>
      <c r="CI6" s="74" t="s">
        <v>17</v>
      </c>
      <c r="CJ6" s="75"/>
      <c r="CK6" s="75"/>
      <c r="CL6" s="75"/>
      <c r="CM6" s="75"/>
      <c r="CN6" s="75"/>
      <c r="CO6" s="75"/>
      <c r="CP6" s="75"/>
      <c r="CQ6" s="75"/>
      <c r="CR6" s="51" t="s">
        <v>18</v>
      </c>
      <c r="CS6" s="51"/>
      <c r="CT6" s="51"/>
      <c r="CU6" s="51"/>
      <c r="CV6" s="51"/>
      <c r="CW6" s="51"/>
      <c r="CX6" s="51"/>
      <c r="CY6" s="51"/>
      <c r="CZ6" s="52"/>
      <c r="DA6" s="74" t="s">
        <v>17</v>
      </c>
      <c r="DB6" s="75"/>
      <c r="DC6" s="75"/>
      <c r="DD6" s="75"/>
      <c r="DE6" s="75"/>
      <c r="DF6" s="76"/>
      <c r="DG6" s="77" t="s">
        <v>18</v>
      </c>
      <c r="DH6" s="78"/>
      <c r="DI6" s="78"/>
      <c r="DJ6" s="78"/>
      <c r="DK6" s="78"/>
      <c r="DL6" s="78"/>
      <c r="DM6" s="78"/>
      <c r="DN6" s="78"/>
      <c r="DO6" s="79"/>
    </row>
    <row r="7" spans="1:119" ht="10.15" hidden="1" customHeight="1">
      <c r="A7" s="100"/>
      <c r="B7" s="10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6"/>
      <c r="BI7" s="16"/>
      <c r="BJ7" s="16"/>
      <c r="BK7" s="16"/>
      <c r="BL7" s="16"/>
      <c r="BM7" s="16"/>
      <c r="BN7" s="16"/>
      <c r="BO7" s="16"/>
      <c r="BP7" s="16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</row>
    <row r="8" spans="1:119" ht="15.6" hidden="1" customHeight="1">
      <c r="A8" s="100"/>
      <c r="B8" s="10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</row>
    <row r="9" spans="1:119" ht="15.6" hidden="1" customHeight="1">
      <c r="A9" s="100"/>
      <c r="B9" s="10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</row>
    <row r="10" spans="1:119" ht="15.6" hidden="1" customHeight="1">
      <c r="A10" s="100"/>
      <c r="B10" s="10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</row>
    <row r="11" spans="1:119" ht="15.6" hidden="1" customHeight="1">
      <c r="A11" s="100"/>
      <c r="B11" s="100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</row>
    <row r="12" spans="1:119" ht="15.6" customHeight="1">
      <c r="A12" s="100"/>
      <c r="B12" s="100"/>
      <c r="C12" s="59" t="s">
        <v>19</v>
      </c>
      <c r="D12" s="80" t="s">
        <v>20</v>
      </c>
      <c r="E12" s="80" t="s">
        <v>21</v>
      </c>
      <c r="F12" s="80" t="s">
        <v>22</v>
      </c>
      <c r="G12" s="80" t="s">
        <v>23</v>
      </c>
      <c r="H12" s="80" t="s">
        <v>24</v>
      </c>
      <c r="I12" s="80" t="s">
        <v>25</v>
      </c>
      <c r="J12" s="80" t="s">
        <v>26</v>
      </c>
      <c r="K12" s="80" t="s">
        <v>27</v>
      </c>
      <c r="L12" s="80" t="s">
        <v>28</v>
      </c>
      <c r="M12" s="80" t="s">
        <v>26</v>
      </c>
      <c r="N12" s="80" t="s">
        <v>27</v>
      </c>
      <c r="O12" s="80" t="s">
        <v>29</v>
      </c>
      <c r="P12" s="80" t="s">
        <v>30</v>
      </c>
      <c r="Q12" s="80" t="s">
        <v>31</v>
      </c>
      <c r="R12" s="80" t="s">
        <v>32</v>
      </c>
      <c r="S12" s="80" t="s">
        <v>21</v>
      </c>
      <c r="T12" s="80" t="s">
        <v>33</v>
      </c>
      <c r="U12" s="80" t="s">
        <v>34</v>
      </c>
      <c r="V12" s="80" t="s">
        <v>21</v>
      </c>
      <c r="W12" s="80" t="s">
        <v>33</v>
      </c>
      <c r="X12" s="80" t="s">
        <v>35</v>
      </c>
      <c r="Y12" s="80"/>
      <c r="Z12" s="80"/>
      <c r="AA12" s="57" t="s">
        <v>36</v>
      </c>
      <c r="AB12" s="58"/>
      <c r="AC12" s="59"/>
      <c r="AD12" s="57" t="s">
        <v>37</v>
      </c>
      <c r="AE12" s="58"/>
      <c r="AF12" s="59"/>
      <c r="AG12" s="80" t="s">
        <v>38</v>
      </c>
      <c r="AH12" s="80"/>
      <c r="AI12" s="80"/>
      <c r="AJ12" s="80" t="s">
        <v>39</v>
      </c>
      <c r="AK12" s="80"/>
      <c r="AL12" s="80"/>
      <c r="AM12" s="80" t="s">
        <v>40</v>
      </c>
      <c r="AN12" s="80"/>
      <c r="AO12" s="80"/>
      <c r="AP12" s="81" t="s">
        <v>41</v>
      </c>
      <c r="AQ12" s="81"/>
      <c r="AR12" s="81"/>
      <c r="AS12" s="80" t="s">
        <v>42</v>
      </c>
      <c r="AT12" s="80"/>
      <c r="AU12" s="80"/>
      <c r="AV12" s="80" t="s">
        <v>43</v>
      </c>
      <c r="AW12" s="80"/>
      <c r="AX12" s="80"/>
      <c r="AY12" s="81" t="s">
        <v>44</v>
      </c>
      <c r="AZ12" s="81"/>
      <c r="BA12" s="81"/>
      <c r="BB12" s="80" t="s">
        <v>45</v>
      </c>
      <c r="BC12" s="80"/>
      <c r="BD12" s="80"/>
      <c r="BE12" s="80" t="s">
        <v>46</v>
      </c>
      <c r="BF12" s="80"/>
      <c r="BG12" s="80"/>
      <c r="BH12" s="83" t="s">
        <v>47</v>
      </c>
      <c r="BI12" s="84"/>
      <c r="BJ12" s="85"/>
      <c r="BK12" s="83" t="s">
        <v>48</v>
      </c>
      <c r="BL12" s="84"/>
      <c r="BM12" s="85"/>
      <c r="BN12" s="83" t="s">
        <v>49</v>
      </c>
      <c r="BO12" s="84"/>
      <c r="BP12" s="85"/>
      <c r="BQ12" s="81" t="s">
        <v>50</v>
      </c>
      <c r="BR12" s="81"/>
      <c r="BS12" s="81"/>
      <c r="BT12" s="81" t="s">
        <v>51</v>
      </c>
      <c r="BU12" s="81"/>
      <c r="BV12" s="81"/>
      <c r="BW12" s="81" t="s">
        <v>52</v>
      </c>
      <c r="BX12" s="81"/>
      <c r="BY12" s="81"/>
      <c r="BZ12" s="81" t="s">
        <v>53</v>
      </c>
      <c r="CA12" s="81"/>
      <c r="CB12" s="81"/>
      <c r="CC12" s="81" t="s">
        <v>54</v>
      </c>
      <c r="CD12" s="81"/>
      <c r="CE12" s="81"/>
      <c r="CF12" s="81" t="s">
        <v>55</v>
      </c>
      <c r="CG12" s="81"/>
      <c r="CH12" s="81"/>
      <c r="CI12" s="81" t="s">
        <v>56</v>
      </c>
      <c r="CJ12" s="81"/>
      <c r="CK12" s="81"/>
      <c r="CL12" s="81" t="s">
        <v>57</v>
      </c>
      <c r="CM12" s="81"/>
      <c r="CN12" s="81"/>
      <c r="CO12" s="81" t="s">
        <v>58</v>
      </c>
      <c r="CP12" s="81"/>
      <c r="CQ12" s="81"/>
      <c r="CR12" s="81" t="s">
        <v>59</v>
      </c>
      <c r="CS12" s="81"/>
      <c r="CT12" s="81"/>
      <c r="CU12" s="81" t="s">
        <v>60</v>
      </c>
      <c r="CV12" s="81"/>
      <c r="CW12" s="81"/>
      <c r="CX12" s="81" t="s">
        <v>61</v>
      </c>
      <c r="CY12" s="81"/>
      <c r="CZ12" s="81"/>
      <c r="DA12" s="81" t="s">
        <v>62</v>
      </c>
      <c r="DB12" s="81"/>
      <c r="DC12" s="81"/>
      <c r="DD12" s="81" t="s">
        <v>63</v>
      </c>
      <c r="DE12" s="81"/>
      <c r="DF12" s="81"/>
      <c r="DG12" s="81" t="s">
        <v>64</v>
      </c>
      <c r="DH12" s="81"/>
      <c r="DI12" s="81"/>
      <c r="DJ12" s="81" t="s">
        <v>65</v>
      </c>
      <c r="DK12" s="81"/>
      <c r="DL12" s="81"/>
      <c r="DM12" s="81" t="s">
        <v>66</v>
      </c>
      <c r="DN12" s="81"/>
      <c r="DO12" s="81"/>
    </row>
    <row r="13" spans="1:119" ht="56.25" customHeight="1">
      <c r="A13" s="100"/>
      <c r="B13" s="101"/>
      <c r="C13" s="86" t="s">
        <v>67</v>
      </c>
      <c r="D13" s="86"/>
      <c r="E13" s="86"/>
      <c r="F13" s="86" t="s">
        <v>68</v>
      </c>
      <c r="G13" s="86"/>
      <c r="H13" s="86"/>
      <c r="I13" s="86" t="s">
        <v>69</v>
      </c>
      <c r="J13" s="86"/>
      <c r="K13" s="86"/>
      <c r="L13" s="87" t="s">
        <v>70</v>
      </c>
      <c r="M13" s="87"/>
      <c r="N13" s="87"/>
      <c r="O13" s="87" t="s">
        <v>71</v>
      </c>
      <c r="P13" s="87"/>
      <c r="Q13" s="87"/>
      <c r="R13" s="87" t="s">
        <v>72</v>
      </c>
      <c r="S13" s="87"/>
      <c r="T13" s="87"/>
      <c r="U13" s="87" t="s">
        <v>73</v>
      </c>
      <c r="V13" s="87"/>
      <c r="W13" s="87"/>
      <c r="X13" s="87" t="s">
        <v>74</v>
      </c>
      <c r="Y13" s="87"/>
      <c r="Z13" s="87"/>
      <c r="AA13" s="88" t="s">
        <v>75</v>
      </c>
      <c r="AB13" s="88"/>
      <c r="AC13" s="88"/>
      <c r="AD13" s="87" t="s">
        <v>76</v>
      </c>
      <c r="AE13" s="87"/>
      <c r="AF13" s="87"/>
      <c r="AG13" s="88" t="s">
        <v>77</v>
      </c>
      <c r="AH13" s="88"/>
      <c r="AI13" s="88"/>
      <c r="AJ13" s="87" t="s">
        <v>78</v>
      </c>
      <c r="AK13" s="87"/>
      <c r="AL13" s="87"/>
      <c r="AM13" s="87" t="s">
        <v>79</v>
      </c>
      <c r="AN13" s="87"/>
      <c r="AO13" s="87"/>
      <c r="AP13" s="87" t="s">
        <v>80</v>
      </c>
      <c r="AQ13" s="87"/>
      <c r="AR13" s="87"/>
      <c r="AS13" s="87" t="s">
        <v>81</v>
      </c>
      <c r="AT13" s="87"/>
      <c r="AU13" s="87"/>
      <c r="AV13" s="87" t="s">
        <v>82</v>
      </c>
      <c r="AW13" s="87"/>
      <c r="AX13" s="87"/>
      <c r="AY13" s="87" t="s">
        <v>83</v>
      </c>
      <c r="AZ13" s="87"/>
      <c r="BA13" s="87"/>
      <c r="BB13" s="87" t="s">
        <v>84</v>
      </c>
      <c r="BC13" s="87"/>
      <c r="BD13" s="87"/>
      <c r="BE13" s="87" t="s">
        <v>85</v>
      </c>
      <c r="BF13" s="87"/>
      <c r="BG13" s="87"/>
      <c r="BH13" s="87" t="s">
        <v>86</v>
      </c>
      <c r="BI13" s="87"/>
      <c r="BJ13" s="87"/>
      <c r="BK13" s="88" t="s">
        <v>87</v>
      </c>
      <c r="BL13" s="88"/>
      <c r="BM13" s="88"/>
      <c r="BN13" s="87" t="s">
        <v>88</v>
      </c>
      <c r="BO13" s="87"/>
      <c r="BP13" s="87"/>
      <c r="BQ13" s="86" t="s">
        <v>89</v>
      </c>
      <c r="BR13" s="86"/>
      <c r="BS13" s="86"/>
      <c r="BT13" s="87" t="s">
        <v>90</v>
      </c>
      <c r="BU13" s="87"/>
      <c r="BV13" s="87"/>
      <c r="BW13" s="87" t="s">
        <v>91</v>
      </c>
      <c r="BX13" s="87"/>
      <c r="BY13" s="87"/>
      <c r="BZ13" s="87" t="s">
        <v>92</v>
      </c>
      <c r="CA13" s="87"/>
      <c r="CB13" s="87"/>
      <c r="CC13" s="87" t="s">
        <v>93</v>
      </c>
      <c r="CD13" s="87"/>
      <c r="CE13" s="87"/>
      <c r="CF13" s="87" t="s">
        <v>94</v>
      </c>
      <c r="CG13" s="87"/>
      <c r="CH13" s="87"/>
      <c r="CI13" s="87" t="s">
        <v>95</v>
      </c>
      <c r="CJ13" s="87"/>
      <c r="CK13" s="87"/>
      <c r="CL13" s="87" t="s">
        <v>96</v>
      </c>
      <c r="CM13" s="87"/>
      <c r="CN13" s="87"/>
      <c r="CO13" s="87" t="s">
        <v>97</v>
      </c>
      <c r="CP13" s="87"/>
      <c r="CQ13" s="87"/>
      <c r="CR13" s="87" t="s">
        <v>98</v>
      </c>
      <c r="CS13" s="87"/>
      <c r="CT13" s="87"/>
      <c r="CU13" s="87" t="s">
        <v>99</v>
      </c>
      <c r="CV13" s="87"/>
      <c r="CW13" s="87"/>
      <c r="CX13" s="87" t="s">
        <v>100</v>
      </c>
      <c r="CY13" s="87"/>
      <c r="CZ13" s="87"/>
      <c r="DA13" s="87" t="s">
        <v>101</v>
      </c>
      <c r="DB13" s="87"/>
      <c r="DC13" s="87"/>
      <c r="DD13" s="87" t="s">
        <v>102</v>
      </c>
      <c r="DE13" s="87"/>
      <c r="DF13" s="87"/>
      <c r="DG13" s="87" t="s">
        <v>103</v>
      </c>
      <c r="DH13" s="87"/>
      <c r="DI13" s="87"/>
      <c r="DJ13" s="87" t="s">
        <v>104</v>
      </c>
      <c r="DK13" s="87"/>
      <c r="DL13" s="87"/>
      <c r="DM13" s="87" t="s">
        <v>105</v>
      </c>
      <c r="DN13" s="87"/>
      <c r="DO13" s="87"/>
    </row>
    <row r="14" spans="1:119" ht="154.5" customHeight="1">
      <c r="A14" s="100"/>
      <c r="B14" s="101"/>
      <c r="C14" s="10" t="s">
        <v>106</v>
      </c>
      <c r="D14" s="10" t="s">
        <v>107</v>
      </c>
      <c r="E14" s="10" t="s">
        <v>108</v>
      </c>
      <c r="F14" s="10" t="s">
        <v>109</v>
      </c>
      <c r="G14" s="10" t="s">
        <v>110</v>
      </c>
      <c r="H14" s="10" t="s">
        <v>111</v>
      </c>
      <c r="I14" s="10" t="s">
        <v>112</v>
      </c>
      <c r="J14" s="10" t="s">
        <v>113</v>
      </c>
      <c r="K14" s="10" t="s">
        <v>114</v>
      </c>
      <c r="L14" s="11" t="s">
        <v>115</v>
      </c>
      <c r="M14" s="11" t="s">
        <v>116</v>
      </c>
      <c r="N14" s="11" t="s">
        <v>114</v>
      </c>
      <c r="O14" s="11" t="s">
        <v>117</v>
      </c>
      <c r="P14" s="11" t="s">
        <v>118</v>
      </c>
      <c r="Q14" s="11" t="s">
        <v>119</v>
      </c>
      <c r="R14" s="11" t="s">
        <v>120</v>
      </c>
      <c r="S14" s="11" t="s">
        <v>121</v>
      </c>
      <c r="T14" s="11" t="s">
        <v>119</v>
      </c>
      <c r="U14" s="11" t="s">
        <v>120</v>
      </c>
      <c r="V14" s="11" t="s">
        <v>122</v>
      </c>
      <c r="W14" s="11" t="s">
        <v>123</v>
      </c>
      <c r="X14" s="11" t="s">
        <v>124</v>
      </c>
      <c r="Y14" s="11" t="s">
        <v>125</v>
      </c>
      <c r="Z14" s="35" t="s">
        <v>126</v>
      </c>
      <c r="AA14" s="10" t="s">
        <v>127</v>
      </c>
      <c r="AB14" s="10" t="s">
        <v>128</v>
      </c>
      <c r="AC14" s="10" t="s">
        <v>129</v>
      </c>
      <c r="AD14" s="36" t="s">
        <v>130</v>
      </c>
      <c r="AE14" s="10" t="s">
        <v>131</v>
      </c>
      <c r="AF14" s="37" t="s">
        <v>132</v>
      </c>
      <c r="AG14" s="10" t="s">
        <v>133</v>
      </c>
      <c r="AH14" s="10" t="s">
        <v>134</v>
      </c>
      <c r="AI14" s="10" t="s">
        <v>135</v>
      </c>
      <c r="AJ14" s="36" t="s">
        <v>136</v>
      </c>
      <c r="AK14" s="11" t="s">
        <v>137</v>
      </c>
      <c r="AL14" s="11" t="s">
        <v>138</v>
      </c>
      <c r="AM14" s="11" t="s">
        <v>139</v>
      </c>
      <c r="AN14" s="11" t="s">
        <v>140</v>
      </c>
      <c r="AO14" s="11" t="s">
        <v>141</v>
      </c>
      <c r="AP14" s="11" t="s">
        <v>142</v>
      </c>
      <c r="AQ14" s="11" t="s">
        <v>143</v>
      </c>
      <c r="AR14" s="11" t="s">
        <v>144</v>
      </c>
      <c r="AS14" s="11" t="s">
        <v>145</v>
      </c>
      <c r="AT14" s="11" t="s">
        <v>146</v>
      </c>
      <c r="AU14" s="11" t="s">
        <v>147</v>
      </c>
      <c r="AV14" s="11" t="s">
        <v>148</v>
      </c>
      <c r="AW14" s="11" t="s">
        <v>149</v>
      </c>
      <c r="AX14" s="11" t="s">
        <v>150</v>
      </c>
      <c r="AY14" s="11" t="s">
        <v>151</v>
      </c>
      <c r="AZ14" s="11" t="s">
        <v>152</v>
      </c>
      <c r="BA14" s="11" t="s">
        <v>153</v>
      </c>
      <c r="BB14" s="11" t="s">
        <v>154</v>
      </c>
      <c r="BC14" s="11" t="s">
        <v>155</v>
      </c>
      <c r="BD14" s="11" t="s">
        <v>156</v>
      </c>
      <c r="BE14" s="11" t="s">
        <v>142</v>
      </c>
      <c r="BF14" s="11" t="s">
        <v>157</v>
      </c>
      <c r="BG14" s="11" t="s">
        <v>129</v>
      </c>
      <c r="BH14" s="11" t="s">
        <v>158</v>
      </c>
      <c r="BI14" s="11" t="s">
        <v>159</v>
      </c>
      <c r="BJ14" s="35" t="s">
        <v>160</v>
      </c>
      <c r="BK14" s="10" t="s">
        <v>161</v>
      </c>
      <c r="BL14" s="10" t="s">
        <v>162</v>
      </c>
      <c r="BM14" s="10" t="s">
        <v>163</v>
      </c>
      <c r="BN14" s="36" t="s">
        <v>164</v>
      </c>
      <c r="BO14" s="11" t="s">
        <v>165</v>
      </c>
      <c r="BP14" s="11" t="s">
        <v>166</v>
      </c>
      <c r="BQ14" s="11" t="s">
        <v>167</v>
      </c>
      <c r="BR14" s="11" t="s">
        <v>168</v>
      </c>
      <c r="BS14" s="11" t="s">
        <v>169</v>
      </c>
      <c r="BT14" s="11" t="s">
        <v>170</v>
      </c>
      <c r="BU14" s="11" t="s">
        <v>171</v>
      </c>
      <c r="BV14" s="11" t="s">
        <v>172</v>
      </c>
      <c r="BW14" s="11" t="s">
        <v>173</v>
      </c>
      <c r="BX14" s="11" t="s">
        <v>174</v>
      </c>
      <c r="BY14" s="11" t="s">
        <v>175</v>
      </c>
      <c r="BZ14" s="11" t="s">
        <v>176</v>
      </c>
      <c r="CA14" s="11" t="s">
        <v>177</v>
      </c>
      <c r="CB14" s="11" t="s">
        <v>178</v>
      </c>
      <c r="CC14" s="11" t="s">
        <v>179</v>
      </c>
      <c r="CD14" s="11" t="s">
        <v>180</v>
      </c>
      <c r="CE14" s="11" t="s">
        <v>181</v>
      </c>
      <c r="CF14" s="11" t="s">
        <v>182</v>
      </c>
      <c r="CG14" s="11" t="s">
        <v>183</v>
      </c>
      <c r="CH14" s="11" t="s">
        <v>184</v>
      </c>
      <c r="CI14" s="11" t="s">
        <v>185</v>
      </c>
      <c r="CJ14" s="11" t="s">
        <v>186</v>
      </c>
      <c r="CK14" s="11" t="s">
        <v>119</v>
      </c>
      <c r="CL14" s="11" t="s">
        <v>187</v>
      </c>
      <c r="CM14" s="11" t="s">
        <v>188</v>
      </c>
      <c r="CN14" s="11" t="s">
        <v>114</v>
      </c>
      <c r="CO14" s="11" t="s">
        <v>151</v>
      </c>
      <c r="CP14" s="11" t="s">
        <v>189</v>
      </c>
      <c r="CQ14" s="11" t="s">
        <v>153</v>
      </c>
      <c r="CR14" s="11" t="s">
        <v>190</v>
      </c>
      <c r="CS14" s="11" t="s">
        <v>191</v>
      </c>
      <c r="CT14" s="11" t="s">
        <v>192</v>
      </c>
      <c r="CU14" s="11" t="s">
        <v>142</v>
      </c>
      <c r="CV14" s="11" t="s">
        <v>193</v>
      </c>
      <c r="CW14" s="11" t="s">
        <v>129</v>
      </c>
      <c r="CX14" s="11" t="s">
        <v>194</v>
      </c>
      <c r="CY14" s="11" t="s">
        <v>195</v>
      </c>
      <c r="CZ14" s="11" t="s">
        <v>119</v>
      </c>
      <c r="DA14" s="11" t="s">
        <v>196</v>
      </c>
      <c r="DB14" s="11" t="s">
        <v>197</v>
      </c>
      <c r="DC14" s="11" t="s">
        <v>198</v>
      </c>
      <c r="DD14" s="11" t="s">
        <v>185</v>
      </c>
      <c r="DE14" s="11" t="s">
        <v>186</v>
      </c>
      <c r="DF14" s="11" t="s">
        <v>119</v>
      </c>
      <c r="DG14" s="11" t="s">
        <v>199</v>
      </c>
      <c r="DH14" s="11" t="s">
        <v>200</v>
      </c>
      <c r="DI14" s="11" t="s">
        <v>201</v>
      </c>
      <c r="DJ14" s="11" t="s">
        <v>202</v>
      </c>
      <c r="DK14" s="11" t="s">
        <v>203</v>
      </c>
      <c r="DL14" s="11" t="s">
        <v>204</v>
      </c>
      <c r="DM14" s="11" t="s">
        <v>205</v>
      </c>
      <c r="DN14" s="11" t="s">
        <v>206</v>
      </c>
      <c r="DO14" s="11" t="s">
        <v>207</v>
      </c>
    </row>
    <row r="15" spans="1:119" ht="15.75">
      <c r="A15" s="14">
        <v>1</v>
      </c>
      <c r="B15" s="9" t="s">
        <v>208</v>
      </c>
      <c r="C15" s="13">
        <v>1</v>
      </c>
      <c r="D15" s="13"/>
      <c r="E15" s="13"/>
      <c r="F15" s="13">
        <v>1</v>
      </c>
      <c r="G15" s="13"/>
      <c r="H15" s="13"/>
      <c r="I15" s="13">
        <v>1</v>
      </c>
      <c r="J15" s="13"/>
      <c r="K15" s="13"/>
      <c r="L15" s="13">
        <v>1</v>
      </c>
      <c r="M15" s="13"/>
      <c r="N15" s="13"/>
      <c r="O15" s="13">
        <v>1</v>
      </c>
      <c r="P15" s="13"/>
      <c r="Q15" s="13"/>
      <c r="R15" s="13">
        <v>1</v>
      </c>
      <c r="S15" s="13"/>
      <c r="T15" s="13"/>
      <c r="U15" s="13">
        <v>1</v>
      </c>
      <c r="V15" s="13"/>
      <c r="W15" s="13"/>
      <c r="X15" s="12">
        <v>1</v>
      </c>
      <c r="Y15" s="12"/>
      <c r="Z15" s="12"/>
      <c r="AA15" s="12"/>
      <c r="AB15" s="12">
        <v>1</v>
      </c>
      <c r="AC15" s="16"/>
      <c r="AD15" s="16">
        <v>1</v>
      </c>
      <c r="AE15" s="16"/>
      <c r="AF15" s="12"/>
      <c r="AG15" s="12"/>
      <c r="AH15" s="12">
        <v>1</v>
      </c>
      <c r="AI15" s="12"/>
      <c r="AJ15" s="12"/>
      <c r="AK15" s="12">
        <v>1</v>
      </c>
      <c r="AL15" s="12"/>
      <c r="AM15" s="12">
        <v>1</v>
      </c>
      <c r="AN15" s="12"/>
      <c r="AO15" s="12"/>
      <c r="AP15" s="16">
        <v>1</v>
      </c>
      <c r="AQ15" s="16"/>
      <c r="AR15" s="16"/>
      <c r="AS15" s="16">
        <v>1</v>
      </c>
      <c r="AT15" s="16"/>
      <c r="AU15" s="16"/>
      <c r="AV15" s="16">
        <v>1</v>
      </c>
      <c r="AW15" s="16"/>
      <c r="AX15" s="16"/>
      <c r="AY15" s="16">
        <v>1</v>
      </c>
      <c r="AZ15" s="16"/>
      <c r="BA15" s="16"/>
      <c r="BB15" s="16">
        <v>1</v>
      </c>
      <c r="BC15" s="16"/>
      <c r="BD15" s="16"/>
      <c r="BE15" s="16"/>
      <c r="BF15" s="16">
        <v>1</v>
      </c>
      <c r="BG15" s="16"/>
      <c r="BH15" s="16">
        <v>1</v>
      </c>
      <c r="BI15" s="16"/>
      <c r="BJ15" s="16"/>
      <c r="BK15" s="16">
        <v>1</v>
      </c>
      <c r="BL15" s="16"/>
      <c r="BM15" s="16"/>
      <c r="BN15" s="16">
        <v>1</v>
      </c>
      <c r="BO15" s="16"/>
      <c r="BP15" s="16"/>
      <c r="BQ15" s="16">
        <v>1</v>
      </c>
      <c r="BR15" s="16"/>
      <c r="BS15" s="16"/>
      <c r="BT15" s="16">
        <v>1</v>
      </c>
      <c r="BU15" s="16"/>
      <c r="BV15" s="16"/>
      <c r="BW15" s="16">
        <v>1</v>
      </c>
      <c r="BX15" s="16"/>
      <c r="BY15" s="16"/>
      <c r="BZ15" s="16">
        <v>1</v>
      </c>
      <c r="CA15" s="16"/>
      <c r="CB15" s="16"/>
      <c r="CC15" s="16">
        <v>1</v>
      </c>
      <c r="CD15" s="16"/>
      <c r="CE15" s="16"/>
      <c r="CF15" s="16">
        <v>1</v>
      </c>
      <c r="CG15" s="16"/>
      <c r="CH15" s="16"/>
      <c r="CI15" s="16">
        <v>1</v>
      </c>
      <c r="CJ15" s="16"/>
      <c r="CK15" s="16"/>
      <c r="CL15" s="16">
        <v>1</v>
      </c>
      <c r="CM15" s="16"/>
      <c r="CN15" s="16"/>
      <c r="CO15" s="16">
        <v>1</v>
      </c>
      <c r="CP15" s="16"/>
      <c r="CQ15" s="16"/>
      <c r="CR15" s="16">
        <v>1</v>
      </c>
      <c r="CS15" s="16"/>
      <c r="CT15" s="16"/>
      <c r="CU15" s="16">
        <v>1</v>
      </c>
      <c r="CV15" s="16"/>
      <c r="CW15" s="16"/>
      <c r="CX15" s="16">
        <v>1</v>
      </c>
      <c r="CY15" s="16"/>
      <c r="CZ15" s="16"/>
      <c r="DA15" s="16">
        <v>1</v>
      </c>
      <c r="DB15" s="16"/>
      <c r="DC15" s="16"/>
      <c r="DD15" s="16">
        <v>1</v>
      </c>
      <c r="DE15" s="16"/>
      <c r="DF15" s="16"/>
      <c r="DG15" s="16">
        <v>1</v>
      </c>
      <c r="DH15" s="16"/>
      <c r="DI15" s="16"/>
      <c r="DJ15" s="16"/>
      <c r="DK15" s="16">
        <v>1</v>
      </c>
      <c r="DL15" s="16"/>
      <c r="DM15" s="16">
        <v>1</v>
      </c>
      <c r="DN15" s="16"/>
      <c r="DO15" s="16"/>
    </row>
    <row r="16" spans="1:119" ht="15.75">
      <c r="A16" s="14">
        <v>2</v>
      </c>
      <c r="B16" s="9" t="s">
        <v>209</v>
      </c>
      <c r="C16" s="8">
        <v>1</v>
      </c>
      <c r="D16" s="8"/>
      <c r="E16" s="8"/>
      <c r="F16" s="8"/>
      <c r="G16" s="8">
        <v>1</v>
      </c>
      <c r="H16" s="8"/>
      <c r="I16" s="8">
        <v>1</v>
      </c>
      <c r="J16" s="8"/>
      <c r="K16" s="8"/>
      <c r="L16" s="8">
        <v>1</v>
      </c>
      <c r="M16" s="8"/>
      <c r="N16" s="8"/>
      <c r="O16" s="8">
        <v>1</v>
      </c>
      <c r="P16" s="8"/>
      <c r="Q16" s="8"/>
      <c r="R16" s="8"/>
      <c r="S16" s="8">
        <v>1</v>
      </c>
      <c r="T16" s="8"/>
      <c r="U16" s="8"/>
      <c r="V16" s="8">
        <v>1</v>
      </c>
      <c r="W16" s="8"/>
      <c r="X16" s="9">
        <v>1</v>
      </c>
      <c r="Y16" s="9"/>
      <c r="Z16" s="9"/>
      <c r="AA16" s="9"/>
      <c r="AB16" s="9">
        <v>1</v>
      </c>
      <c r="AC16" s="15"/>
      <c r="AD16" s="15">
        <v>1</v>
      </c>
      <c r="AE16" s="15"/>
      <c r="AF16" s="9"/>
      <c r="AG16" s="9"/>
      <c r="AH16" s="9">
        <v>1</v>
      </c>
      <c r="AI16" s="9"/>
      <c r="AJ16" s="9"/>
      <c r="AK16" s="9">
        <v>1</v>
      </c>
      <c r="AL16" s="9"/>
      <c r="AM16" s="9">
        <v>1</v>
      </c>
      <c r="AN16" s="9"/>
      <c r="AO16" s="9"/>
      <c r="AP16" s="15"/>
      <c r="AQ16" s="15">
        <v>1</v>
      </c>
      <c r="AR16" s="15"/>
      <c r="AS16" s="15">
        <v>1</v>
      </c>
      <c r="AT16" s="15"/>
      <c r="AU16" s="15"/>
      <c r="AV16" s="15">
        <v>1</v>
      </c>
      <c r="AW16" s="15"/>
      <c r="AX16" s="15"/>
      <c r="AY16" s="15">
        <v>1</v>
      </c>
      <c r="AZ16" s="15"/>
      <c r="BA16" s="15"/>
      <c r="BB16" s="15">
        <v>1</v>
      </c>
      <c r="BC16" s="15"/>
      <c r="BD16" s="15"/>
      <c r="BE16" s="15"/>
      <c r="BF16" s="15">
        <v>1</v>
      </c>
      <c r="BG16" s="15"/>
      <c r="BH16" s="15">
        <v>1</v>
      </c>
      <c r="BI16" s="15"/>
      <c r="BJ16" s="15"/>
      <c r="BK16" s="15">
        <v>1</v>
      </c>
      <c r="BL16" s="15"/>
      <c r="BM16" s="15"/>
      <c r="BN16" s="15">
        <v>1</v>
      </c>
      <c r="BO16" s="15"/>
      <c r="BP16" s="15"/>
      <c r="BQ16" s="15"/>
      <c r="BR16" s="15">
        <v>1</v>
      </c>
      <c r="BS16" s="15"/>
      <c r="BT16" s="15"/>
      <c r="BU16" s="15">
        <v>1</v>
      </c>
      <c r="BV16" s="15"/>
      <c r="BW16" s="15">
        <v>1</v>
      </c>
      <c r="BX16" s="15"/>
      <c r="BY16" s="15"/>
      <c r="BZ16" s="15">
        <v>1</v>
      </c>
      <c r="CA16" s="15"/>
      <c r="CB16" s="15"/>
      <c r="CC16" s="15">
        <v>1</v>
      </c>
      <c r="CD16" s="15"/>
      <c r="CE16" s="15"/>
      <c r="CF16" s="15">
        <v>1</v>
      </c>
      <c r="CG16" s="15"/>
      <c r="CH16" s="15"/>
      <c r="CI16" s="15">
        <v>1</v>
      </c>
      <c r="CJ16" s="15"/>
      <c r="CK16" s="15"/>
      <c r="CL16" s="15">
        <v>1</v>
      </c>
      <c r="CM16" s="15"/>
      <c r="CN16" s="15"/>
      <c r="CO16" s="15">
        <v>1</v>
      </c>
      <c r="CP16" s="15"/>
      <c r="CQ16" s="15"/>
      <c r="CR16" s="15">
        <v>1</v>
      </c>
      <c r="CS16" s="15"/>
      <c r="CT16" s="15"/>
      <c r="CU16" s="15">
        <v>1</v>
      </c>
      <c r="CV16" s="15"/>
      <c r="CW16" s="15"/>
      <c r="CX16" s="15">
        <v>1</v>
      </c>
      <c r="CY16" s="15"/>
      <c r="CZ16" s="15"/>
      <c r="DA16" s="15">
        <v>1</v>
      </c>
      <c r="DB16" s="15"/>
      <c r="DC16" s="15"/>
      <c r="DD16" s="15">
        <v>1</v>
      </c>
      <c r="DE16" s="15"/>
      <c r="DF16" s="15"/>
      <c r="DG16" s="15">
        <v>1</v>
      </c>
      <c r="DH16" s="15"/>
      <c r="DI16" s="15"/>
      <c r="DJ16" s="15"/>
      <c r="DK16" s="15">
        <v>1</v>
      </c>
      <c r="DL16" s="15"/>
      <c r="DM16" s="15">
        <v>1</v>
      </c>
      <c r="DN16" s="15"/>
      <c r="DO16" s="15"/>
    </row>
    <row r="17" spans="1:119" ht="16.5" thickBot="1">
      <c r="A17" s="41">
        <v>3</v>
      </c>
      <c r="B17" s="9" t="s">
        <v>210</v>
      </c>
      <c r="C17" s="8">
        <v>1</v>
      </c>
      <c r="D17" s="8"/>
      <c r="E17" s="8"/>
      <c r="F17" s="8">
        <v>1</v>
      </c>
      <c r="G17" s="8"/>
      <c r="H17" s="8"/>
      <c r="I17" s="8">
        <v>1</v>
      </c>
      <c r="J17" s="8"/>
      <c r="K17" s="8"/>
      <c r="L17" s="8">
        <v>1</v>
      </c>
      <c r="M17" s="8"/>
      <c r="N17" s="8"/>
      <c r="O17" s="8">
        <v>1</v>
      </c>
      <c r="P17" s="8"/>
      <c r="Q17" s="8"/>
      <c r="R17" s="8">
        <v>1</v>
      </c>
      <c r="S17" s="8"/>
      <c r="T17" s="8"/>
      <c r="U17" s="8">
        <v>1</v>
      </c>
      <c r="V17" s="8"/>
      <c r="W17" s="8"/>
      <c r="X17" s="9">
        <v>1</v>
      </c>
      <c r="Y17" s="9"/>
      <c r="Z17" s="9"/>
      <c r="AA17" s="9"/>
      <c r="AB17" s="9">
        <v>1</v>
      </c>
      <c r="AC17" s="15"/>
      <c r="AD17" s="15">
        <v>1</v>
      </c>
      <c r="AE17" s="15"/>
      <c r="AF17" s="9"/>
      <c r="AG17" s="9"/>
      <c r="AH17" s="9">
        <v>1</v>
      </c>
      <c r="AI17" s="9"/>
      <c r="AJ17" s="9"/>
      <c r="AK17" s="9">
        <v>1</v>
      </c>
      <c r="AL17" s="9"/>
      <c r="AM17" s="9">
        <v>1</v>
      </c>
      <c r="AN17" s="9"/>
      <c r="AO17" s="9"/>
      <c r="AP17" s="15"/>
      <c r="AQ17" s="15">
        <v>1</v>
      </c>
      <c r="AR17" s="15"/>
      <c r="AS17" s="15">
        <v>1</v>
      </c>
      <c r="AT17" s="15"/>
      <c r="AU17" s="15"/>
      <c r="AV17" s="15">
        <v>1</v>
      </c>
      <c r="AW17" s="15"/>
      <c r="AX17" s="15"/>
      <c r="AY17" s="15">
        <v>1</v>
      </c>
      <c r="AZ17" s="15"/>
      <c r="BA17" s="15"/>
      <c r="BB17" s="15">
        <v>1</v>
      </c>
      <c r="BC17" s="15"/>
      <c r="BD17" s="15"/>
      <c r="BE17" s="15"/>
      <c r="BF17" s="15">
        <v>1</v>
      </c>
      <c r="BG17" s="15"/>
      <c r="BH17" s="15">
        <v>1</v>
      </c>
      <c r="BI17" s="15"/>
      <c r="BJ17" s="15"/>
      <c r="BK17" s="15">
        <v>1</v>
      </c>
      <c r="BL17" s="15"/>
      <c r="BM17" s="15"/>
      <c r="BN17" s="15">
        <v>1</v>
      </c>
      <c r="BO17" s="15"/>
      <c r="BP17" s="15"/>
      <c r="BQ17" s="15"/>
      <c r="BR17" s="15">
        <v>1</v>
      </c>
      <c r="BS17" s="15"/>
      <c r="BT17" s="15"/>
      <c r="BU17" s="15">
        <v>1</v>
      </c>
      <c r="BV17" s="15"/>
      <c r="BW17" s="15">
        <v>1</v>
      </c>
      <c r="BX17" s="15"/>
      <c r="BY17" s="15"/>
      <c r="BZ17" s="15">
        <v>1</v>
      </c>
      <c r="CA17" s="15"/>
      <c r="CB17" s="15"/>
      <c r="CC17" s="15">
        <v>1</v>
      </c>
      <c r="CD17" s="15"/>
      <c r="CE17" s="15"/>
      <c r="CF17" s="15">
        <v>1</v>
      </c>
      <c r="CG17" s="15"/>
      <c r="CH17" s="15"/>
      <c r="CI17" s="15">
        <v>1</v>
      </c>
      <c r="CJ17" s="15"/>
      <c r="CK17" s="15"/>
      <c r="CL17" s="15">
        <v>1</v>
      </c>
      <c r="CM17" s="15"/>
      <c r="CN17" s="15"/>
      <c r="CO17" s="15">
        <v>1</v>
      </c>
      <c r="CP17" s="15"/>
      <c r="CQ17" s="15"/>
      <c r="CR17" s="15">
        <v>1</v>
      </c>
      <c r="CS17" s="15"/>
      <c r="CT17" s="15"/>
      <c r="CU17" s="15"/>
      <c r="CV17" s="15">
        <v>1</v>
      </c>
      <c r="CW17" s="15"/>
      <c r="CX17" s="15">
        <v>1</v>
      </c>
      <c r="CY17" s="15"/>
      <c r="CZ17" s="15"/>
      <c r="DA17" s="15">
        <v>1</v>
      </c>
      <c r="DB17" s="15"/>
      <c r="DC17" s="15"/>
      <c r="DD17" s="15">
        <v>1</v>
      </c>
      <c r="DE17" s="15"/>
      <c r="DF17" s="15"/>
      <c r="DG17" s="15">
        <v>1</v>
      </c>
      <c r="DH17" s="15"/>
      <c r="DI17" s="15"/>
      <c r="DJ17" s="15"/>
      <c r="DK17" s="15">
        <v>1</v>
      </c>
      <c r="DL17" s="15"/>
      <c r="DM17" s="15">
        <v>1</v>
      </c>
      <c r="DN17" s="15"/>
      <c r="DO17" s="15"/>
    </row>
    <row r="18" spans="1:119" ht="16.5" thickBot="1">
      <c r="A18" s="42">
        <v>4</v>
      </c>
      <c r="B18" s="40" t="s">
        <v>431</v>
      </c>
      <c r="C18" s="38">
        <v>1</v>
      </c>
      <c r="D18" s="38"/>
      <c r="E18" s="38"/>
      <c r="F18" s="38"/>
      <c r="G18" s="38">
        <v>1</v>
      </c>
      <c r="H18" s="38"/>
      <c r="I18" s="38">
        <v>1</v>
      </c>
      <c r="J18" s="38"/>
      <c r="K18" s="38"/>
      <c r="L18" s="38">
        <v>1</v>
      </c>
      <c r="M18" s="38"/>
      <c r="N18" s="38"/>
      <c r="O18" s="38">
        <v>1</v>
      </c>
      <c r="P18" s="38"/>
      <c r="Q18" s="38"/>
      <c r="R18" s="38"/>
      <c r="S18" s="38">
        <v>1</v>
      </c>
      <c r="T18" s="38"/>
      <c r="U18" s="38"/>
      <c r="V18" s="38">
        <v>1</v>
      </c>
      <c r="W18" s="38"/>
      <c r="X18" s="9"/>
      <c r="Y18" s="9">
        <v>1</v>
      </c>
      <c r="Z18" s="9"/>
      <c r="AA18" s="9"/>
      <c r="AB18" s="9">
        <v>1</v>
      </c>
      <c r="AC18" s="15"/>
      <c r="AD18" s="15">
        <v>1</v>
      </c>
      <c r="AE18" s="15"/>
      <c r="AF18" s="9"/>
      <c r="AG18" s="9"/>
      <c r="AH18" s="9"/>
      <c r="AI18" s="9">
        <v>1</v>
      </c>
      <c r="AJ18" s="9"/>
      <c r="AK18" s="9">
        <v>1</v>
      </c>
      <c r="AL18" s="9"/>
      <c r="AM18" s="9">
        <v>1</v>
      </c>
      <c r="AN18" s="9"/>
      <c r="AO18" s="9"/>
      <c r="AP18" s="15"/>
      <c r="AQ18" s="15">
        <v>1</v>
      </c>
      <c r="AR18" s="15"/>
      <c r="AS18" s="15"/>
      <c r="AT18" s="15">
        <v>1</v>
      </c>
      <c r="AU18" s="15"/>
      <c r="AV18" s="15">
        <v>1</v>
      </c>
      <c r="AW18" s="15"/>
      <c r="AX18" s="15"/>
      <c r="AY18" s="15"/>
      <c r="AZ18" s="15">
        <v>1</v>
      </c>
      <c r="BA18" s="15"/>
      <c r="BB18" s="15">
        <v>1</v>
      </c>
      <c r="BC18" s="15"/>
      <c r="BD18" s="15"/>
      <c r="BE18" s="15"/>
      <c r="BF18" s="15">
        <v>1</v>
      </c>
      <c r="BG18" s="15"/>
      <c r="BH18" s="15">
        <v>1</v>
      </c>
      <c r="BI18" s="15"/>
      <c r="BJ18" s="15"/>
      <c r="BK18" s="15"/>
      <c r="BL18" s="15">
        <v>1</v>
      </c>
      <c r="BM18" s="15"/>
      <c r="BN18" s="15"/>
      <c r="BO18" s="15">
        <v>1</v>
      </c>
      <c r="BP18" s="15"/>
      <c r="BQ18" s="15"/>
      <c r="BR18" s="15">
        <v>1</v>
      </c>
      <c r="BS18" s="15"/>
      <c r="BT18" s="15"/>
      <c r="BU18" s="15"/>
      <c r="BV18" s="15">
        <v>1</v>
      </c>
      <c r="BW18" s="15">
        <v>1</v>
      </c>
      <c r="BX18" s="15"/>
      <c r="BY18" s="15"/>
      <c r="BZ18" s="15"/>
      <c r="CA18" s="15">
        <v>1</v>
      </c>
      <c r="CB18" s="15"/>
      <c r="CC18" s="15"/>
      <c r="CD18" s="15">
        <v>1</v>
      </c>
      <c r="CE18" s="15"/>
      <c r="CF18" s="15"/>
      <c r="CG18" s="15">
        <v>1</v>
      </c>
      <c r="CH18" s="15"/>
      <c r="CI18" s="15">
        <v>1</v>
      </c>
      <c r="CJ18" s="15"/>
      <c r="CK18" s="15"/>
      <c r="CL18" s="15">
        <v>1</v>
      </c>
      <c r="CM18" s="15"/>
      <c r="CN18" s="15"/>
      <c r="CO18" s="15">
        <v>1</v>
      </c>
      <c r="CP18" s="15"/>
      <c r="CQ18" s="15"/>
      <c r="CR18" s="15">
        <v>1</v>
      </c>
      <c r="CS18" s="15"/>
      <c r="CT18" s="15"/>
      <c r="CU18" s="15"/>
      <c r="CV18" s="15">
        <v>1</v>
      </c>
      <c r="CW18" s="15"/>
      <c r="CX18" s="15">
        <v>1</v>
      </c>
      <c r="CY18" s="15"/>
      <c r="CZ18" s="15"/>
      <c r="DA18" s="15">
        <v>1</v>
      </c>
      <c r="DB18" s="15"/>
      <c r="DC18" s="15"/>
      <c r="DD18" s="15"/>
      <c r="DE18" s="15">
        <v>1</v>
      </c>
      <c r="DF18" s="15"/>
      <c r="DG18" s="15">
        <v>1</v>
      </c>
      <c r="DH18" s="15"/>
      <c r="DI18" s="15"/>
      <c r="DJ18" s="15"/>
      <c r="DK18" s="15">
        <v>1</v>
      </c>
      <c r="DL18" s="15"/>
      <c r="DM18" s="15">
        <v>1</v>
      </c>
      <c r="DN18" s="15"/>
      <c r="DO18" s="15"/>
    </row>
    <row r="19" spans="1:119">
      <c r="A19" s="89" t="s">
        <v>211</v>
      </c>
      <c r="B19" s="90"/>
      <c r="C19" s="1">
        <f t="shared" ref="C19:AD19" si="0">SUM(C15:C18)</f>
        <v>4</v>
      </c>
      <c r="D19" s="1">
        <f t="shared" si="0"/>
        <v>0</v>
      </c>
      <c r="E19" s="1">
        <f t="shared" si="0"/>
        <v>0</v>
      </c>
      <c r="F19" s="1">
        <f t="shared" si="0"/>
        <v>2</v>
      </c>
      <c r="G19" s="39">
        <f t="shared" si="0"/>
        <v>2</v>
      </c>
      <c r="H19" s="39">
        <f t="shared" si="0"/>
        <v>0</v>
      </c>
      <c r="I19" s="39">
        <f t="shared" si="0"/>
        <v>4</v>
      </c>
      <c r="J19" s="39">
        <f t="shared" si="0"/>
        <v>0</v>
      </c>
      <c r="K19" s="39">
        <f t="shared" si="0"/>
        <v>0</v>
      </c>
      <c r="L19" s="39">
        <f t="shared" si="0"/>
        <v>4</v>
      </c>
      <c r="M19" s="39">
        <f t="shared" si="0"/>
        <v>0</v>
      </c>
      <c r="N19" s="39">
        <f t="shared" si="0"/>
        <v>0</v>
      </c>
      <c r="O19" s="39">
        <f t="shared" si="0"/>
        <v>4</v>
      </c>
      <c r="P19" s="39">
        <f t="shared" si="0"/>
        <v>0</v>
      </c>
      <c r="Q19" s="39">
        <f t="shared" si="0"/>
        <v>0</v>
      </c>
      <c r="R19" s="39">
        <f t="shared" si="0"/>
        <v>2</v>
      </c>
      <c r="S19" s="39">
        <f t="shared" si="0"/>
        <v>2</v>
      </c>
      <c r="T19" s="39">
        <f t="shared" si="0"/>
        <v>0</v>
      </c>
      <c r="U19" s="39">
        <f t="shared" si="0"/>
        <v>2</v>
      </c>
      <c r="V19" s="39">
        <f t="shared" si="0"/>
        <v>2</v>
      </c>
      <c r="W19" s="39">
        <f t="shared" si="0"/>
        <v>0</v>
      </c>
      <c r="X19" s="39">
        <f t="shared" si="0"/>
        <v>3</v>
      </c>
      <c r="Y19" s="39">
        <f t="shared" si="0"/>
        <v>1</v>
      </c>
      <c r="Z19" s="39">
        <f t="shared" si="0"/>
        <v>0</v>
      </c>
      <c r="AA19" s="39">
        <f t="shared" si="0"/>
        <v>0</v>
      </c>
      <c r="AB19" s="39">
        <f t="shared" si="0"/>
        <v>4</v>
      </c>
      <c r="AC19" s="39">
        <f t="shared" si="0"/>
        <v>0</v>
      </c>
      <c r="AD19" s="39">
        <f t="shared" si="0"/>
        <v>4</v>
      </c>
      <c r="AE19" s="39">
        <f t="shared" ref="AE19:BJ19" si="1">SUM(AE15:AE17)</f>
        <v>0</v>
      </c>
      <c r="AF19" s="39">
        <f t="shared" si="1"/>
        <v>0</v>
      </c>
      <c r="AG19" s="39">
        <f t="shared" ref="AG19:AM19" si="2">SUM(AG15:AG18)</f>
        <v>0</v>
      </c>
      <c r="AH19" s="39">
        <f t="shared" si="2"/>
        <v>3</v>
      </c>
      <c r="AI19" s="39">
        <f t="shared" si="2"/>
        <v>1</v>
      </c>
      <c r="AJ19" s="39">
        <f t="shared" si="2"/>
        <v>0</v>
      </c>
      <c r="AK19" s="39">
        <f t="shared" si="2"/>
        <v>4</v>
      </c>
      <c r="AL19" s="39">
        <f t="shared" si="2"/>
        <v>0</v>
      </c>
      <c r="AM19" s="39">
        <f t="shared" si="2"/>
        <v>4</v>
      </c>
      <c r="AN19" s="39">
        <f t="shared" si="1"/>
        <v>0</v>
      </c>
      <c r="AO19" s="39">
        <f t="shared" si="1"/>
        <v>0</v>
      </c>
      <c r="AP19" s="39">
        <f t="shared" ref="AP19:AV19" si="3">SUM(AP15:AP18)</f>
        <v>1</v>
      </c>
      <c r="AQ19" s="39">
        <f t="shared" si="3"/>
        <v>3</v>
      </c>
      <c r="AR19" s="39">
        <f t="shared" si="3"/>
        <v>0</v>
      </c>
      <c r="AS19" s="39">
        <f t="shared" si="3"/>
        <v>3</v>
      </c>
      <c r="AT19" s="39">
        <f t="shared" si="3"/>
        <v>1</v>
      </c>
      <c r="AU19" s="39">
        <f t="shared" si="3"/>
        <v>0</v>
      </c>
      <c r="AV19" s="39">
        <f t="shared" si="3"/>
        <v>4</v>
      </c>
      <c r="AW19" s="39">
        <f t="shared" si="1"/>
        <v>0</v>
      </c>
      <c r="AX19" s="39">
        <f t="shared" si="1"/>
        <v>0</v>
      </c>
      <c r="AY19" s="39">
        <f t="shared" ref="AY19:BH19" si="4">SUM(AY15:AY18)</f>
        <v>3</v>
      </c>
      <c r="AZ19" s="39">
        <f t="shared" si="4"/>
        <v>1</v>
      </c>
      <c r="BA19" s="39">
        <f t="shared" si="4"/>
        <v>0</v>
      </c>
      <c r="BB19" s="39">
        <f t="shared" si="4"/>
        <v>4</v>
      </c>
      <c r="BC19" s="39">
        <f t="shared" si="4"/>
        <v>0</v>
      </c>
      <c r="BD19" s="39">
        <f t="shared" si="4"/>
        <v>0</v>
      </c>
      <c r="BE19" s="39">
        <f t="shared" si="4"/>
        <v>0</v>
      </c>
      <c r="BF19" s="39">
        <f t="shared" si="4"/>
        <v>4</v>
      </c>
      <c r="BG19" s="39">
        <f t="shared" si="4"/>
        <v>0</v>
      </c>
      <c r="BH19" s="39">
        <f t="shared" si="4"/>
        <v>4</v>
      </c>
      <c r="BI19" s="39">
        <f t="shared" si="1"/>
        <v>0</v>
      </c>
      <c r="BJ19" s="39">
        <f t="shared" si="1"/>
        <v>0</v>
      </c>
      <c r="BK19" s="39">
        <f t="shared" ref="BK19:BR19" si="5">SUM(BK15:BK18)</f>
        <v>3</v>
      </c>
      <c r="BL19" s="39">
        <f t="shared" si="5"/>
        <v>1</v>
      </c>
      <c r="BM19" s="39">
        <f t="shared" si="5"/>
        <v>0</v>
      </c>
      <c r="BN19" s="39">
        <f t="shared" si="5"/>
        <v>3</v>
      </c>
      <c r="BO19" s="39">
        <f t="shared" si="5"/>
        <v>1</v>
      </c>
      <c r="BP19" s="39">
        <f t="shared" si="5"/>
        <v>0</v>
      </c>
      <c r="BQ19" s="39">
        <f t="shared" si="5"/>
        <v>1</v>
      </c>
      <c r="BR19" s="39">
        <f t="shared" si="5"/>
        <v>3</v>
      </c>
      <c r="BS19" s="39">
        <f t="shared" ref="BS19:DO19" si="6">SUM(BS15:BS17)</f>
        <v>0</v>
      </c>
      <c r="BT19" s="39">
        <f t="shared" si="6"/>
        <v>1</v>
      </c>
      <c r="BU19" s="39">
        <f>SUM(BU15:BU18)</f>
        <v>2</v>
      </c>
      <c r="BV19" s="39">
        <f>SUM(BV15:BV18)</f>
        <v>1</v>
      </c>
      <c r="BW19" s="39">
        <f>SUM(BW15:BW18)</f>
        <v>4</v>
      </c>
      <c r="BX19" s="39">
        <f t="shared" si="6"/>
        <v>0</v>
      </c>
      <c r="BY19" s="39">
        <f t="shared" si="6"/>
        <v>0</v>
      </c>
      <c r="BZ19" s="39">
        <f>SUM(BZ15:BZ18)</f>
        <v>3</v>
      </c>
      <c r="CA19" s="39">
        <f>SUM(CA15:CA18)</f>
        <v>1</v>
      </c>
      <c r="CB19" s="39">
        <f t="shared" si="6"/>
        <v>0</v>
      </c>
      <c r="CC19" s="39">
        <f>SUM(CC15:CC18)</f>
        <v>3</v>
      </c>
      <c r="CD19" s="39">
        <f>SUM(CD15:CD18)</f>
        <v>1</v>
      </c>
      <c r="CE19" s="39">
        <f t="shared" si="6"/>
        <v>0</v>
      </c>
      <c r="CF19" s="39">
        <f t="shared" si="6"/>
        <v>3</v>
      </c>
      <c r="CG19" s="39">
        <f>SUM(CG15:CG18)</f>
        <v>1</v>
      </c>
      <c r="CH19" s="39">
        <f>SUM(CH15:CH18)</f>
        <v>0</v>
      </c>
      <c r="CI19" s="39">
        <f>SUM(CI15:CI18)</f>
        <v>4</v>
      </c>
      <c r="CJ19" s="39">
        <f t="shared" si="6"/>
        <v>0</v>
      </c>
      <c r="CK19" s="39">
        <f>SUM(CK15:CK18)</f>
        <v>0</v>
      </c>
      <c r="CL19" s="39">
        <f>SUM(CL15:CL18)</f>
        <v>4</v>
      </c>
      <c r="CM19" s="39">
        <f t="shared" si="6"/>
        <v>0</v>
      </c>
      <c r="CN19" s="39">
        <f>SUM(CN15:CN18)</f>
        <v>0</v>
      </c>
      <c r="CO19" s="39">
        <f>SUM(CO15:CO18)</f>
        <v>4</v>
      </c>
      <c r="CP19" s="39">
        <f t="shared" si="6"/>
        <v>0</v>
      </c>
      <c r="CQ19" s="39">
        <f>SUM(CQ15:CQ18)</f>
        <v>0</v>
      </c>
      <c r="CR19" s="39">
        <f>SUM(CR15:CR18)</f>
        <v>4</v>
      </c>
      <c r="CS19" s="39">
        <f t="shared" si="6"/>
        <v>0</v>
      </c>
      <c r="CT19" s="39">
        <f t="shared" si="6"/>
        <v>0</v>
      </c>
      <c r="CU19" s="39">
        <f t="shared" ref="CU19:DA19" si="7">SUM(CU15:CU18)</f>
        <v>2</v>
      </c>
      <c r="CV19" s="39">
        <f t="shared" si="7"/>
        <v>2</v>
      </c>
      <c r="CW19" s="39">
        <f t="shared" si="7"/>
        <v>0</v>
      </c>
      <c r="CX19" s="39">
        <f t="shared" si="7"/>
        <v>4</v>
      </c>
      <c r="CY19" s="39">
        <f t="shared" si="7"/>
        <v>0</v>
      </c>
      <c r="CZ19" s="39">
        <f t="shared" si="7"/>
        <v>0</v>
      </c>
      <c r="DA19" s="39">
        <f t="shared" si="7"/>
        <v>4</v>
      </c>
      <c r="DB19" s="39">
        <f t="shared" si="6"/>
        <v>0</v>
      </c>
      <c r="DC19" s="39">
        <f t="shared" si="6"/>
        <v>0</v>
      </c>
      <c r="DD19" s="39">
        <f>SUM(DD15:DD18)</f>
        <v>3</v>
      </c>
      <c r="DE19" s="39">
        <f>SUM(DE15:DE18)</f>
        <v>1</v>
      </c>
      <c r="DF19" s="39">
        <f>SUM(DF15:DF18)</f>
        <v>0</v>
      </c>
      <c r="DG19" s="39">
        <f>SUM(DG15:DG18)</f>
        <v>4</v>
      </c>
      <c r="DH19" s="39">
        <f t="shared" si="6"/>
        <v>0</v>
      </c>
      <c r="DI19" s="39">
        <f t="shared" si="6"/>
        <v>0</v>
      </c>
      <c r="DJ19" s="39">
        <f>SUM(DJ15:DJ18)</f>
        <v>0</v>
      </c>
      <c r="DK19" s="39">
        <f>SUM(DK15:DK18)</f>
        <v>4</v>
      </c>
      <c r="DL19" s="39">
        <f>SUM(DL15:DL18)</f>
        <v>0</v>
      </c>
      <c r="DM19" s="39">
        <f>SUM(DM15:DM18)</f>
        <v>4</v>
      </c>
      <c r="DN19" s="39">
        <f t="shared" si="6"/>
        <v>0</v>
      </c>
      <c r="DO19" s="39">
        <f t="shared" si="6"/>
        <v>0</v>
      </c>
    </row>
    <row r="20" spans="1:119" ht="39" customHeight="1">
      <c r="A20" s="91" t="s">
        <v>212</v>
      </c>
      <c r="B20" s="92"/>
      <c r="C20" s="25">
        <f>C19/4%</f>
        <v>100</v>
      </c>
      <c r="D20" s="25">
        <f t="shared" ref="D20:BO20" si="8">D19/4%</f>
        <v>0</v>
      </c>
      <c r="E20" s="25">
        <f t="shared" si="8"/>
        <v>0</v>
      </c>
      <c r="F20" s="25">
        <f t="shared" si="8"/>
        <v>50</v>
      </c>
      <c r="G20" s="25">
        <f t="shared" si="8"/>
        <v>50</v>
      </c>
      <c r="H20" s="25">
        <f t="shared" si="8"/>
        <v>0</v>
      </c>
      <c r="I20" s="25">
        <f t="shared" si="8"/>
        <v>100</v>
      </c>
      <c r="J20" s="25">
        <f t="shared" si="8"/>
        <v>0</v>
      </c>
      <c r="K20" s="25">
        <f t="shared" si="8"/>
        <v>0</v>
      </c>
      <c r="L20" s="25">
        <f t="shared" si="8"/>
        <v>100</v>
      </c>
      <c r="M20" s="25">
        <f t="shared" si="8"/>
        <v>0</v>
      </c>
      <c r="N20" s="25">
        <f t="shared" si="8"/>
        <v>0</v>
      </c>
      <c r="O20" s="25">
        <f t="shared" si="8"/>
        <v>100</v>
      </c>
      <c r="P20" s="25">
        <f t="shared" si="8"/>
        <v>0</v>
      </c>
      <c r="Q20" s="25">
        <f t="shared" si="8"/>
        <v>0</v>
      </c>
      <c r="R20" s="25">
        <f t="shared" si="8"/>
        <v>50</v>
      </c>
      <c r="S20" s="25">
        <f t="shared" si="8"/>
        <v>50</v>
      </c>
      <c r="T20" s="25">
        <f t="shared" si="8"/>
        <v>0</v>
      </c>
      <c r="U20" s="25">
        <f t="shared" si="8"/>
        <v>50</v>
      </c>
      <c r="V20" s="25">
        <f t="shared" si="8"/>
        <v>50</v>
      </c>
      <c r="W20" s="25">
        <f t="shared" si="8"/>
        <v>0</v>
      </c>
      <c r="X20" s="25">
        <f t="shared" si="8"/>
        <v>75</v>
      </c>
      <c r="Y20" s="25">
        <f t="shared" si="8"/>
        <v>25</v>
      </c>
      <c r="Z20" s="25">
        <f t="shared" si="8"/>
        <v>0</v>
      </c>
      <c r="AA20" s="25">
        <f t="shared" si="8"/>
        <v>0</v>
      </c>
      <c r="AB20" s="25">
        <f t="shared" si="8"/>
        <v>100</v>
      </c>
      <c r="AC20" s="25">
        <f t="shared" si="8"/>
        <v>0</v>
      </c>
      <c r="AD20" s="25">
        <f t="shared" si="8"/>
        <v>100</v>
      </c>
      <c r="AE20" s="25">
        <f t="shared" si="8"/>
        <v>0</v>
      </c>
      <c r="AF20" s="25">
        <f t="shared" si="8"/>
        <v>0</v>
      </c>
      <c r="AG20" s="25">
        <f t="shared" si="8"/>
        <v>0</v>
      </c>
      <c r="AH20" s="25">
        <f t="shared" si="8"/>
        <v>75</v>
      </c>
      <c r="AI20" s="25">
        <f t="shared" si="8"/>
        <v>25</v>
      </c>
      <c r="AJ20" s="25">
        <f t="shared" si="8"/>
        <v>0</v>
      </c>
      <c r="AK20" s="25">
        <f t="shared" si="8"/>
        <v>100</v>
      </c>
      <c r="AL20" s="25">
        <f t="shared" si="8"/>
        <v>0</v>
      </c>
      <c r="AM20" s="25">
        <f t="shared" si="8"/>
        <v>100</v>
      </c>
      <c r="AN20" s="25">
        <f t="shared" si="8"/>
        <v>0</v>
      </c>
      <c r="AO20" s="25">
        <f t="shared" si="8"/>
        <v>0</v>
      </c>
      <c r="AP20" s="25">
        <f t="shared" si="8"/>
        <v>25</v>
      </c>
      <c r="AQ20" s="25">
        <f t="shared" si="8"/>
        <v>75</v>
      </c>
      <c r="AR20" s="25">
        <f t="shared" si="8"/>
        <v>0</v>
      </c>
      <c r="AS20" s="25">
        <f t="shared" si="8"/>
        <v>75</v>
      </c>
      <c r="AT20" s="25">
        <f t="shared" si="8"/>
        <v>25</v>
      </c>
      <c r="AU20" s="25">
        <f t="shared" si="8"/>
        <v>0</v>
      </c>
      <c r="AV20" s="25">
        <f t="shared" si="8"/>
        <v>100</v>
      </c>
      <c r="AW20" s="25">
        <f t="shared" si="8"/>
        <v>0</v>
      </c>
      <c r="AX20" s="25">
        <f t="shared" si="8"/>
        <v>0</v>
      </c>
      <c r="AY20" s="25">
        <f t="shared" si="8"/>
        <v>75</v>
      </c>
      <c r="AZ20" s="25">
        <f t="shared" si="8"/>
        <v>25</v>
      </c>
      <c r="BA20" s="25">
        <f t="shared" si="8"/>
        <v>0</v>
      </c>
      <c r="BB20" s="25">
        <f t="shared" si="8"/>
        <v>100</v>
      </c>
      <c r="BC20" s="25">
        <f t="shared" si="8"/>
        <v>0</v>
      </c>
      <c r="BD20" s="25">
        <f t="shared" si="8"/>
        <v>0</v>
      </c>
      <c r="BE20" s="25">
        <f t="shared" si="8"/>
        <v>0</v>
      </c>
      <c r="BF20" s="25">
        <f t="shared" si="8"/>
        <v>100</v>
      </c>
      <c r="BG20" s="25">
        <f t="shared" si="8"/>
        <v>0</v>
      </c>
      <c r="BH20" s="25">
        <f t="shared" si="8"/>
        <v>100</v>
      </c>
      <c r="BI20" s="25">
        <f t="shared" si="8"/>
        <v>0</v>
      </c>
      <c r="BJ20" s="25">
        <f t="shared" si="8"/>
        <v>0</v>
      </c>
      <c r="BK20" s="25">
        <f t="shared" si="8"/>
        <v>75</v>
      </c>
      <c r="BL20" s="25">
        <f t="shared" si="8"/>
        <v>25</v>
      </c>
      <c r="BM20" s="25">
        <f t="shared" si="8"/>
        <v>0</v>
      </c>
      <c r="BN20" s="25">
        <f t="shared" si="8"/>
        <v>75</v>
      </c>
      <c r="BO20" s="25">
        <f t="shared" si="8"/>
        <v>25</v>
      </c>
      <c r="BP20" s="25">
        <f t="shared" ref="BP20:DO20" si="9">BP19/4%</f>
        <v>0</v>
      </c>
      <c r="BQ20" s="25">
        <f t="shared" si="9"/>
        <v>25</v>
      </c>
      <c r="BR20" s="25">
        <f t="shared" si="9"/>
        <v>75</v>
      </c>
      <c r="BS20" s="25">
        <f t="shared" si="9"/>
        <v>0</v>
      </c>
      <c r="BT20" s="25">
        <f t="shared" si="9"/>
        <v>25</v>
      </c>
      <c r="BU20" s="25">
        <f t="shared" si="9"/>
        <v>50</v>
      </c>
      <c r="BV20" s="25">
        <f t="shared" si="9"/>
        <v>25</v>
      </c>
      <c r="BW20" s="25">
        <f t="shared" si="9"/>
        <v>100</v>
      </c>
      <c r="BX20" s="25">
        <f t="shared" si="9"/>
        <v>0</v>
      </c>
      <c r="BY20" s="25">
        <f t="shared" si="9"/>
        <v>0</v>
      </c>
      <c r="BZ20" s="25">
        <f t="shared" si="9"/>
        <v>75</v>
      </c>
      <c r="CA20" s="25">
        <f t="shared" si="9"/>
        <v>25</v>
      </c>
      <c r="CB20" s="25">
        <f t="shared" si="9"/>
        <v>0</v>
      </c>
      <c r="CC20" s="25">
        <f t="shared" si="9"/>
        <v>75</v>
      </c>
      <c r="CD20" s="25">
        <f t="shared" si="9"/>
        <v>25</v>
      </c>
      <c r="CE20" s="25">
        <f t="shared" si="9"/>
        <v>0</v>
      </c>
      <c r="CF20" s="25">
        <f t="shared" si="9"/>
        <v>75</v>
      </c>
      <c r="CG20" s="25">
        <f t="shared" si="9"/>
        <v>25</v>
      </c>
      <c r="CH20" s="25">
        <f t="shared" si="9"/>
        <v>0</v>
      </c>
      <c r="CI20" s="25">
        <f t="shared" si="9"/>
        <v>100</v>
      </c>
      <c r="CJ20" s="25">
        <f t="shared" si="9"/>
        <v>0</v>
      </c>
      <c r="CK20" s="25">
        <f t="shared" si="9"/>
        <v>0</v>
      </c>
      <c r="CL20" s="25">
        <f t="shared" si="9"/>
        <v>100</v>
      </c>
      <c r="CM20" s="25">
        <f t="shared" si="9"/>
        <v>0</v>
      </c>
      <c r="CN20" s="25">
        <f t="shared" si="9"/>
        <v>0</v>
      </c>
      <c r="CO20" s="25">
        <f t="shared" si="9"/>
        <v>100</v>
      </c>
      <c r="CP20" s="25">
        <f t="shared" si="9"/>
        <v>0</v>
      </c>
      <c r="CQ20" s="25">
        <f t="shared" si="9"/>
        <v>0</v>
      </c>
      <c r="CR20" s="25">
        <f t="shared" si="9"/>
        <v>100</v>
      </c>
      <c r="CS20" s="25">
        <f t="shared" si="9"/>
        <v>0</v>
      </c>
      <c r="CT20" s="25">
        <f t="shared" si="9"/>
        <v>0</v>
      </c>
      <c r="CU20" s="25">
        <f t="shared" si="9"/>
        <v>50</v>
      </c>
      <c r="CV20" s="25">
        <f t="shared" si="9"/>
        <v>50</v>
      </c>
      <c r="CW20" s="25">
        <f t="shared" si="9"/>
        <v>0</v>
      </c>
      <c r="CX20" s="25">
        <f t="shared" si="9"/>
        <v>100</v>
      </c>
      <c r="CY20" s="25">
        <f t="shared" si="9"/>
        <v>0</v>
      </c>
      <c r="CZ20" s="25">
        <f t="shared" si="9"/>
        <v>0</v>
      </c>
      <c r="DA20" s="25">
        <f t="shared" si="9"/>
        <v>100</v>
      </c>
      <c r="DB20" s="25">
        <f t="shared" si="9"/>
        <v>0</v>
      </c>
      <c r="DC20" s="25">
        <f t="shared" si="9"/>
        <v>0</v>
      </c>
      <c r="DD20" s="25">
        <f t="shared" si="9"/>
        <v>75</v>
      </c>
      <c r="DE20" s="25">
        <f t="shared" si="9"/>
        <v>25</v>
      </c>
      <c r="DF20" s="25">
        <f t="shared" si="9"/>
        <v>0</v>
      </c>
      <c r="DG20" s="25">
        <f t="shared" si="9"/>
        <v>100</v>
      </c>
      <c r="DH20" s="25">
        <f t="shared" si="9"/>
        <v>0</v>
      </c>
      <c r="DI20" s="25">
        <f t="shared" si="9"/>
        <v>0</v>
      </c>
      <c r="DJ20" s="25">
        <f t="shared" si="9"/>
        <v>0</v>
      </c>
      <c r="DK20" s="25">
        <f t="shared" si="9"/>
        <v>100</v>
      </c>
      <c r="DL20" s="25">
        <f t="shared" si="9"/>
        <v>0</v>
      </c>
      <c r="DM20" s="25">
        <f t="shared" si="9"/>
        <v>100</v>
      </c>
      <c r="DN20" s="25">
        <f t="shared" si="9"/>
        <v>0</v>
      </c>
      <c r="DO20" s="25">
        <f t="shared" si="9"/>
        <v>0</v>
      </c>
    </row>
    <row r="21" spans="1:119">
      <c r="B21" s="32"/>
      <c r="C21" s="33"/>
    </row>
    <row r="22" spans="1:119">
      <c r="B22" s="93" t="s">
        <v>213</v>
      </c>
      <c r="C22" s="94"/>
      <c r="D22" s="94"/>
      <c r="E22" s="95"/>
      <c r="F22" s="18"/>
      <c r="G22" s="18"/>
    </row>
    <row r="23" spans="1:119">
      <c r="B23" s="16" t="s">
        <v>214</v>
      </c>
      <c r="C23" s="16" t="s">
        <v>215</v>
      </c>
      <c r="D23" s="34">
        <f>E23/100*4</f>
        <v>3.1428571428571428</v>
      </c>
      <c r="E23" s="34">
        <f>(C20+F20+I20+L20+O20+R20+U20)/7</f>
        <v>78.571428571428569</v>
      </c>
    </row>
    <row r="24" spans="1:119">
      <c r="B24" s="15" t="s">
        <v>216</v>
      </c>
      <c r="C24" s="15" t="s">
        <v>215</v>
      </c>
      <c r="D24" s="26">
        <f>E24/100*4</f>
        <v>0.8571428571428571</v>
      </c>
      <c r="E24" s="26">
        <f>(D20+G20+J20+M20+P20+S20+V20)/7</f>
        <v>21.428571428571427</v>
      </c>
    </row>
    <row r="25" spans="1:119">
      <c r="B25" s="15" t="s">
        <v>217</v>
      </c>
      <c r="C25" s="15" t="s">
        <v>215</v>
      </c>
      <c r="D25" s="26">
        <f>E25/100*4</f>
        <v>0</v>
      </c>
      <c r="E25" s="26">
        <f>(E20+H20+K20+N20+Q20+T20+W20)/7</f>
        <v>0</v>
      </c>
    </row>
    <row r="26" spans="1:119">
      <c r="B26" s="15"/>
      <c r="C26" s="15"/>
      <c r="D26" s="2">
        <f>SUM(D23:D25)</f>
        <v>4</v>
      </c>
      <c r="E26" s="22">
        <f>SUM(E23:E25)</f>
        <v>100</v>
      </c>
    </row>
    <row r="27" spans="1:119" ht="30.75" customHeight="1">
      <c r="B27" s="15"/>
      <c r="C27" s="15"/>
      <c r="D27" s="96" t="s">
        <v>11</v>
      </c>
      <c r="E27" s="96"/>
      <c r="F27" s="97" t="s">
        <v>218</v>
      </c>
      <c r="G27" s="97"/>
    </row>
    <row r="28" spans="1:119">
      <c r="B28" s="15" t="s">
        <v>214</v>
      </c>
      <c r="C28" s="15" t="s">
        <v>219</v>
      </c>
      <c r="D28" s="19">
        <f>E28/100*4</f>
        <v>1.7142857142857142</v>
      </c>
      <c r="E28" s="19">
        <f>(X20+AA20+AD20+AG20+AJ20+AM20+AP20)/7</f>
        <v>42.857142857142854</v>
      </c>
      <c r="F28" s="19">
        <f>G28/100*4</f>
        <v>2.8</v>
      </c>
      <c r="G28" s="19">
        <f>(AS20+AV20+AY20+BB20+BE20)/5</f>
        <v>70</v>
      </c>
      <c r="H28">
        <v>2</v>
      </c>
      <c r="I28">
        <v>57</v>
      </c>
    </row>
    <row r="29" spans="1:119">
      <c r="B29" s="15" t="s">
        <v>216</v>
      </c>
      <c r="C29" s="15" t="s">
        <v>219</v>
      </c>
      <c r="D29" s="19">
        <f>E29/100*4</f>
        <v>2.1428571428571428</v>
      </c>
      <c r="E29" s="19">
        <f>(Y20+AB20+AE20+AH20+AK20+AN20+AQ20)/7</f>
        <v>53.571428571428569</v>
      </c>
      <c r="F29" s="19">
        <f>G29/100*4</f>
        <v>1.2</v>
      </c>
      <c r="G29" s="19">
        <f>(AT20+AW20+AZ20+BC20+BF20)/5</f>
        <v>30</v>
      </c>
      <c r="H29">
        <v>2</v>
      </c>
      <c r="I29">
        <v>42</v>
      </c>
    </row>
    <row r="30" spans="1:119">
      <c r="B30" s="15" t="s">
        <v>217</v>
      </c>
      <c r="C30" s="15" t="s">
        <v>219</v>
      </c>
      <c r="D30" s="19">
        <f>E30/100*4</f>
        <v>0.14285714285714288</v>
      </c>
      <c r="E30" s="19">
        <f>(Z20+AC20+AF20+AI20+AL20+AO20+AR20)/7</f>
        <v>3.5714285714285716</v>
      </c>
      <c r="F30" s="19">
        <f>G30/100*4</f>
        <v>0</v>
      </c>
      <c r="G30" s="19">
        <f>(AU20+AX20+BA20+BD20+BG20)/5</f>
        <v>0</v>
      </c>
      <c r="H30">
        <v>0</v>
      </c>
      <c r="I30">
        <v>2</v>
      </c>
    </row>
    <row r="31" spans="1:119">
      <c r="B31" s="15"/>
      <c r="C31" s="15"/>
      <c r="D31" s="22">
        <f>SUM(D28:D30)</f>
        <v>3.9999999999999996</v>
      </c>
      <c r="E31" s="22">
        <f>SUM(E28:E30)</f>
        <v>99.999999999999986</v>
      </c>
      <c r="F31" s="22">
        <f>SUM(F28:F30)</f>
        <v>4</v>
      </c>
      <c r="G31" s="22">
        <f>SUM(G28:G30)</f>
        <v>100</v>
      </c>
    </row>
    <row r="32" spans="1:119">
      <c r="B32" s="15" t="s">
        <v>214</v>
      </c>
      <c r="C32" s="15" t="s">
        <v>220</v>
      </c>
      <c r="D32" s="26">
        <f>E32/100*4</f>
        <v>2.4</v>
      </c>
      <c r="E32" s="26">
        <f>(BH20+BK20+BN20+BQ20+BT20)/5</f>
        <v>60</v>
      </c>
    </row>
    <row r="33" spans="2:9">
      <c r="B33" s="15" t="s">
        <v>216</v>
      </c>
      <c r="C33" s="15" t="s">
        <v>220</v>
      </c>
      <c r="D33" s="26">
        <f>E33/100*4</f>
        <v>1.4</v>
      </c>
      <c r="E33" s="26">
        <f>(BI20+BL20+BO20+BR20+BU20)/5</f>
        <v>35</v>
      </c>
    </row>
    <row r="34" spans="2:9">
      <c r="B34" s="15" t="s">
        <v>217</v>
      </c>
      <c r="C34" s="15" t="s">
        <v>220</v>
      </c>
      <c r="D34" s="26">
        <v>1</v>
      </c>
      <c r="E34" s="26">
        <f>(BJ20+BM20+BP20+BS20+BV20)/5</f>
        <v>5</v>
      </c>
    </row>
    <row r="35" spans="2:9">
      <c r="B35" s="15"/>
      <c r="C35" s="15"/>
      <c r="D35" s="2">
        <f>SUM(D32:D34)</f>
        <v>4.8</v>
      </c>
      <c r="E35" s="22">
        <f>SUM(E32:E34)</f>
        <v>100</v>
      </c>
    </row>
    <row r="36" spans="2:9">
      <c r="B36" s="15"/>
      <c r="C36" s="15"/>
      <c r="D36" s="98" t="s">
        <v>14</v>
      </c>
      <c r="E36" s="99"/>
      <c r="F36" s="54" t="s">
        <v>15</v>
      </c>
      <c r="G36" s="56"/>
    </row>
    <row r="37" spans="2:9">
      <c r="B37" s="15" t="s">
        <v>214</v>
      </c>
      <c r="C37" s="15" t="s">
        <v>221</v>
      </c>
      <c r="D37" s="19">
        <f>E37/100*4</f>
        <v>3.25</v>
      </c>
      <c r="E37" s="19">
        <f>(BW20+BZ20+CC20+CF20)/4</f>
        <v>81.25</v>
      </c>
      <c r="F37" s="26">
        <f>G37/100*4</f>
        <v>3.666666666666667</v>
      </c>
      <c r="G37" s="19">
        <f>(CI20+CL20+CO20+CR20+CU20+CX20)/6</f>
        <v>91.666666666666671</v>
      </c>
      <c r="H37">
        <v>3</v>
      </c>
      <c r="I37">
        <v>87</v>
      </c>
    </row>
    <row r="38" spans="2:9">
      <c r="B38" s="15" t="s">
        <v>216</v>
      </c>
      <c r="C38" s="15" t="s">
        <v>221</v>
      </c>
      <c r="D38" s="26">
        <f>E38/100*4</f>
        <v>0.75</v>
      </c>
      <c r="E38" s="19">
        <f>(BX20+CA20+CD20+CG20)/4</f>
        <v>18.75</v>
      </c>
      <c r="F38" s="26">
        <f>G38/100*4</f>
        <v>0.33333333333333337</v>
      </c>
      <c r="G38" s="19">
        <f>(CJ20+CM20+CP20+CS20+CV20+CY20)/6</f>
        <v>8.3333333333333339</v>
      </c>
      <c r="H38">
        <v>1</v>
      </c>
      <c r="I38">
        <v>13</v>
      </c>
    </row>
    <row r="39" spans="2:9">
      <c r="B39" s="15" t="s">
        <v>217</v>
      </c>
      <c r="C39" s="15" t="s">
        <v>221</v>
      </c>
      <c r="D39" s="26">
        <f>E39/100*4</f>
        <v>0</v>
      </c>
      <c r="E39" s="19">
        <f>(BY20+CB20+CE20+CH20)/4</f>
        <v>0</v>
      </c>
      <c r="F39" s="26">
        <f>G39/100*4</f>
        <v>0</v>
      </c>
      <c r="G39" s="19">
        <f>(CK20+CN20+CQ20+CT20+CW20+CZ20)/6</f>
        <v>0</v>
      </c>
    </row>
    <row r="40" spans="2:9">
      <c r="B40" s="15"/>
      <c r="C40" s="15"/>
      <c r="D40" s="2">
        <f>SUM(D37:D39)</f>
        <v>4</v>
      </c>
      <c r="E40" s="22">
        <f>SUM(E37:E39)</f>
        <v>100</v>
      </c>
      <c r="F40" s="2">
        <f>SUM(F37:F39)</f>
        <v>4</v>
      </c>
      <c r="G40" s="2">
        <f>SUM(G37:G39)</f>
        <v>100</v>
      </c>
    </row>
    <row r="41" spans="2:9">
      <c r="B41" s="15" t="s">
        <v>214</v>
      </c>
      <c r="C41" s="15" t="s">
        <v>222</v>
      </c>
      <c r="D41" s="26">
        <f>E41/100*4</f>
        <v>3</v>
      </c>
      <c r="E41" s="26">
        <f>(DA20+DD20+DG20+DJ20+DM20)/5</f>
        <v>75</v>
      </c>
    </row>
    <row r="42" spans="2:9">
      <c r="B42" s="15" t="s">
        <v>216</v>
      </c>
      <c r="C42" s="15" t="s">
        <v>222</v>
      </c>
      <c r="D42" s="26">
        <f>E42/100*4</f>
        <v>1</v>
      </c>
      <c r="E42" s="26">
        <f>(DB20+DE20+DH20+DK20+DN20)/5</f>
        <v>25</v>
      </c>
    </row>
    <row r="43" spans="2:9">
      <c r="B43" s="15" t="s">
        <v>217</v>
      </c>
      <c r="C43" s="15" t="s">
        <v>222</v>
      </c>
      <c r="D43" s="26">
        <f>E43/100*4</f>
        <v>0</v>
      </c>
      <c r="E43" s="26">
        <f>(DC20+DF20+DI20+DL20+DO20)/5</f>
        <v>0</v>
      </c>
    </row>
    <row r="44" spans="2:9">
      <c r="B44" s="15"/>
      <c r="C44" s="15"/>
      <c r="D44" s="2">
        <f>SUM(D41:D43)</f>
        <v>4</v>
      </c>
      <c r="E44" s="2">
        <f>SUM(E41:E43)</f>
        <v>100</v>
      </c>
    </row>
  </sheetData>
  <mergeCells count="115">
    <mergeCell ref="A20:B20"/>
    <mergeCell ref="B22:E22"/>
    <mergeCell ref="D27:E27"/>
    <mergeCell ref="F27:G27"/>
    <mergeCell ref="D36:E36"/>
    <mergeCell ref="F36:G36"/>
    <mergeCell ref="A4:A14"/>
    <mergeCell ref="B4:B14"/>
    <mergeCell ref="CR13:CT13"/>
    <mergeCell ref="CI12:CK12"/>
    <mergeCell ref="CL12:CN12"/>
    <mergeCell ref="CO12:CQ12"/>
    <mergeCell ref="CR12:CT12"/>
    <mergeCell ref="CC6:CH6"/>
    <mergeCell ref="CI6:CQ6"/>
    <mergeCell ref="CR6:CZ6"/>
    <mergeCell ref="AG6:AR6"/>
    <mergeCell ref="AS6:AX6"/>
    <mergeCell ref="AY6:BG6"/>
    <mergeCell ref="BH6:BM6"/>
    <mergeCell ref="BN6:BV6"/>
    <mergeCell ref="BW6:CB6"/>
    <mergeCell ref="CU13:CW13"/>
    <mergeCell ref="CX13:CZ13"/>
    <mergeCell ref="DA13:DC13"/>
    <mergeCell ref="DD13:DF13"/>
    <mergeCell ref="DG13:DI13"/>
    <mergeCell ref="DJ13:DL13"/>
    <mergeCell ref="DM13:DO13"/>
    <mergeCell ref="A19:B19"/>
    <mergeCell ref="BQ13:BS13"/>
    <mergeCell ref="BT13:BV13"/>
    <mergeCell ref="BW13:BY13"/>
    <mergeCell ref="BZ13:CB13"/>
    <mergeCell ref="CC13:CE13"/>
    <mergeCell ref="CF13:CH13"/>
    <mergeCell ref="CI13:CK13"/>
    <mergeCell ref="CL13:CN13"/>
    <mergeCell ref="CO13:CQ13"/>
    <mergeCell ref="DJ12:DL12"/>
    <mergeCell ref="DM12:DO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CU12:CW12"/>
    <mergeCell ref="CX12:CZ12"/>
    <mergeCell ref="DA12:DC12"/>
    <mergeCell ref="DD12:DF12"/>
    <mergeCell ref="DG12:DI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DA6:DF6"/>
    <mergeCell ref="DG6:DO6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C6:K6"/>
    <mergeCell ref="L6:W6"/>
    <mergeCell ref="X6:AF6"/>
    <mergeCell ref="A2:R2"/>
    <mergeCell ref="DM2:DN2"/>
    <mergeCell ref="C4:W4"/>
    <mergeCell ref="X4:BG4"/>
    <mergeCell ref="BH4:BV4"/>
    <mergeCell ref="BW4:CZ4"/>
    <mergeCell ref="DA4:DO4"/>
    <mergeCell ref="C5:W5"/>
    <mergeCell ref="X5:AR5"/>
    <mergeCell ref="AS5:BG5"/>
    <mergeCell ref="BH5:BV5"/>
    <mergeCell ref="BW5:CH5"/>
    <mergeCell ref="CI5:CZ5"/>
    <mergeCell ref="DA5:DO5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DR48"/>
  <sheetViews>
    <sheetView topLeftCell="A23" workbookViewId="0">
      <selection activeCell="L49" sqref="L49"/>
    </sheetView>
  </sheetViews>
  <sheetFormatPr defaultColWidth="9" defaultRowHeight="15"/>
  <cols>
    <col min="2" max="2" width="31.140625" customWidth="1"/>
    <col min="4" max="4" width="9.5703125"/>
    <col min="6" max="6" width="9.5703125"/>
    <col min="8" max="8" width="9.5703125"/>
    <col min="12" max="12" width="9.5703125"/>
  </cols>
  <sheetData>
    <row r="1" spans="1:122" ht="15.75">
      <c r="A1" s="3" t="s">
        <v>223</v>
      </c>
      <c r="B1" s="4" t="s">
        <v>224</v>
      </c>
      <c r="C1" s="5"/>
      <c r="D1" s="5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1:122" ht="15.75">
      <c r="A2" s="7" t="s">
        <v>225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DP2" s="46" t="s">
        <v>2</v>
      </c>
      <c r="DQ2" s="46"/>
    </row>
    <row r="3" spans="1:122" ht="15.7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122" ht="15.75" customHeight="1">
      <c r="A4" s="100" t="s">
        <v>3</v>
      </c>
      <c r="B4" s="100" t="s">
        <v>4</v>
      </c>
      <c r="C4" s="47" t="s">
        <v>5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50" t="s">
        <v>6</v>
      </c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3" t="s">
        <v>7</v>
      </c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102" t="s">
        <v>226</v>
      </c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3"/>
      <c r="DD4" s="103"/>
      <c r="DE4" s="103"/>
      <c r="DF4" s="104"/>
      <c r="DG4" s="105" t="s">
        <v>227</v>
      </c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</row>
    <row r="5" spans="1:122" ht="15.75" customHeight="1">
      <c r="A5" s="100"/>
      <c r="B5" s="100"/>
      <c r="C5" s="58" t="s">
        <v>10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106" t="s">
        <v>11</v>
      </c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66" t="s">
        <v>12</v>
      </c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0" t="s">
        <v>13</v>
      </c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2"/>
      <c r="AY5" s="60" t="s">
        <v>228</v>
      </c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2"/>
      <c r="BK5" s="107" t="s">
        <v>14</v>
      </c>
      <c r="BL5" s="107"/>
      <c r="BM5" s="107"/>
      <c r="BN5" s="107"/>
      <c r="BO5" s="107"/>
      <c r="BP5" s="107"/>
      <c r="BQ5" s="107"/>
      <c r="BR5" s="107"/>
      <c r="BS5" s="107"/>
      <c r="BT5" s="107"/>
      <c r="BU5" s="107"/>
      <c r="BV5" s="107"/>
      <c r="BW5" s="107" t="s">
        <v>229</v>
      </c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63" t="s">
        <v>230</v>
      </c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5"/>
      <c r="CU5" s="69" t="s">
        <v>15</v>
      </c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108"/>
      <c r="DG5" s="66" t="s">
        <v>16</v>
      </c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</row>
    <row r="6" spans="1:122" ht="0.75" customHeight="1">
      <c r="A6" s="100"/>
      <c r="B6" s="100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3"/>
      <c r="P6" s="13"/>
      <c r="Q6" s="13"/>
      <c r="R6" s="13"/>
      <c r="S6" s="13"/>
      <c r="T6" s="13"/>
      <c r="U6" s="13"/>
      <c r="V6" s="13"/>
      <c r="W6" s="13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6"/>
      <c r="AN6" s="16"/>
      <c r="AO6" s="16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</row>
    <row r="7" spans="1:122" ht="15.75" hidden="1">
      <c r="A7" s="100"/>
      <c r="B7" s="100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8"/>
      <c r="P7" s="8"/>
      <c r="Q7" s="8"/>
      <c r="R7" s="8"/>
      <c r="S7" s="8"/>
      <c r="T7" s="8"/>
      <c r="U7" s="8"/>
      <c r="V7" s="8"/>
      <c r="W7" s="8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</row>
    <row r="8" spans="1:122" ht="15.75" hidden="1">
      <c r="A8" s="100"/>
      <c r="B8" s="100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8"/>
      <c r="P8" s="8"/>
      <c r="Q8" s="8"/>
      <c r="R8" s="8"/>
      <c r="S8" s="8"/>
      <c r="T8" s="8"/>
      <c r="U8" s="8"/>
      <c r="V8" s="8"/>
      <c r="W8" s="8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</row>
    <row r="9" spans="1:122" ht="15.75" hidden="1">
      <c r="A9" s="100"/>
      <c r="B9" s="100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8"/>
      <c r="P9" s="8"/>
      <c r="Q9" s="8"/>
      <c r="R9" s="8"/>
      <c r="S9" s="8"/>
      <c r="T9" s="8"/>
      <c r="U9" s="8"/>
      <c r="V9" s="8"/>
      <c r="W9" s="8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</row>
    <row r="10" spans="1:122" ht="15.75" hidden="1">
      <c r="A10" s="100"/>
      <c r="B10" s="100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8"/>
      <c r="P10" s="8"/>
      <c r="Q10" s="8"/>
      <c r="R10" s="8"/>
      <c r="S10" s="8"/>
      <c r="T10" s="8"/>
      <c r="U10" s="8"/>
      <c r="V10" s="8"/>
      <c r="W10" s="8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</row>
    <row r="11" spans="1:122" ht="15.75">
      <c r="A11" s="100"/>
      <c r="B11" s="100"/>
      <c r="C11" s="59" t="s">
        <v>231</v>
      </c>
      <c r="D11" s="80" t="s">
        <v>20</v>
      </c>
      <c r="E11" s="80" t="s">
        <v>21</v>
      </c>
      <c r="F11" s="80" t="s">
        <v>232</v>
      </c>
      <c r="G11" s="80" t="s">
        <v>30</v>
      </c>
      <c r="H11" s="80" t="s">
        <v>31</v>
      </c>
      <c r="I11" s="57" t="s">
        <v>233</v>
      </c>
      <c r="J11" s="58"/>
      <c r="K11" s="58"/>
      <c r="L11" s="57" t="s">
        <v>234</v>
      </c>
      <c r="M11" s="58"/>
      <c r="N11" s="58"/>
      <c r="O11" s="106" t="s">
        <v>235</v>
      </c>
      <c r="P11" s="106"/>
      <c r="Q11" s="106"/>
      <c r="R11" s="106" t="s">
        <v>20</v>
      </c>
      <c r="S11" s="106"/>
      <c r="T11" s="106"/>
      <c r="U11" s="106" t="s">
        <v>236</v>
      </c>
      <c r="V11" s="106"/>
      <c r="W11" s="106"/>
      <c r="X11" s="106" t="s">
        <v>33</v>
      </c>
      <c r="Y11" s="106"/>
      <c r="Z11" s="106"/>
      <c r="AA11" s="106" t="s">
        <v>23</v>
      </c>
      <c r="AB11" s="106"/>
      <c r="AC11" s="106"/>
      <c r="AD11" s="66" t="s">
        <v>24</v>
      </c>
      <c r="AE11" s="66"/>
      <c r="AF11" s="66"/>
      <c r="AG11" s="106" t="s">
        <v>237</v>
      </c>
      <c r="AH11" s="106"/>
      <c r="AI11" s="106"/>
      <c r="AJ11" s="106" t="s">
        <v>26</v>
      </c>
      <c r="AK11" s="106"/>
      <c r="AL11" s="106"/>
      <c r="AM11" s="66" t="s">
        <v>238</v>
      </c>
      <c r="AN11" s="66"/>
      <c r="AO11" s="66"/>
      <c r="AP11" s="66" t="s">
        <v>239</v>
      </c>
      <c r="AQ11" s="66"/>
      <c r="AR11" s="66"/>
      <c r="AS11" s="66" t="s">
        <v>240</v>
      </c>
      <c r="AT11" s="66"/>
      <c r="AU11" s="66"/>
      <c r="AV11" s="66" t="s">
        <v>241</v>
      </c>
      <c r="AW11" s="66"/>
      <c r="AX11" s="66"/>
      <c r="AY11" s="66" t="s">
        <v>242</v>
      </c>
      <c r="AZ11" s="66"/>
      <c r="BA11" s="66"/>
      <c r="BB11" s="66" t="s">
        <v>243</v>
      </c>
      <c r="BC11" s="66"/>
      <c r="BD11" s="66"/>
      <c r="BE11" s="66" t="s">
        <v>244</v>
      </c>
      <c r="BF11" s="66"/>
      <c r="BG11" s="66"/>
      <c r="BH11" s="66" t="s">
        <v>245</v>
      </c>
      <c r="BI11" s="66"/>
      <c r="BJ11" s="66"/>
      <c r="BK11" s="66" t="s">
        <v>246</v>
      </c>
      <c r="BL11" s="66"/>
      <c r="BM11" s="66"/>
      <c r="BN11" s="66" t="s">
        <v>247</v>
      </c>
      <c r="BO11" s="66"/>
      <c r="BP11" s="66"/>
      <c r="BQ11" s="66" t="s">
        <v>248</v>
      </c>
      <c r="BR11" s="66"/>
      <c r="BS11" s="66"/>
      <c r="BT11" s="66" t="s">
        <v>249</v>
      </c>
      <c r="BU11" s="66"/>
      <c r="BV11" s="66"/>
      <c r="BW11" s="66" t="s">
        <v>250</v>
      </c>
      <c r="BX11" s="66"/>
      <c r="BY11" s="66"/>
      <c r="BZ11" s="66" t="s">
        <v>251</v>
      </c>
      <c r="CA11" s="66"/>
      <c r="CB11" s="66"/>
      <c r="CC11" s="66" t="s">
        <v>252</v>
      </c>
      <c r="CD11" s="66"/>
      <c r="CE11" s="66"/>
      <c r="CF11" s="66" t="s">
        <v>253</v>
      </c>
      <c r="CG11" s="66"/>
      <c r="CH11" s="66"/>
      <c r="CI11" s="66" t="s">
        <v>254</v>
      </c>
      <c r="CJ11" s="66"/>
      <c r="CK11" s="66"/>
      <c r="CL11" s="66" t="s">
        <v>255</v>
      </c>
      <c r="CM11" s="66"/>
      <c r="CN11" s="66"/>
      <c r="CO11" s="66" t="s">
        <v>256</v>
      </c>
      <c r="CP11" s="66"/>
      <c r="CQ11" s="66"/>
      <c r="CR11" s="66" t="s">
        <v>257</v>
      </c>
      <c r="CS11" s="66"/>
      <c r="CT11" s="66"/>
      <c r="CU11" s="66" t="s">
        <v>258</v>
      </c>
      <c r="CV11" s="66"/>
      <c r="CW11" s="66"/>
      <c r="CX11" s="66" t="s">
        <v>259</v>
      </c>
      <c r="CY11" s="66"/>
      <c r="CZ11" s="66"/>
      <c r="DA11" s="66" t="s">
        <v>260</v>
      </c>
      <c r="DB11" s="66"/>
      <c r="DC11" s="66"/>
      <c r="DD11" s="66" t="s">
        <v>261</v>
      </c>
      <c r="DE11" s="66"/>
      <c r="DF11" s="66"/>
      <c r="DG11" s="66" t="s">
        <v>262</v>
      </c>
      <c r="DH11" s="66"/>
      <c r="DI11" s="66"/>
      <c r="DJ11" s="66" t="s">
        <v>263</v>
      </c>
      <c r="DK11" s="66"/>
      <c r="DL11" s="66"/>
      <c r="DM11" s="66" t="s">
        <v>264</v>
      </c>
      <c r="DN11" s="66"/>
      <c r="DO11" s="66"/>
      <c r="DP11" s="66" t="s">
        <v>265</v>
      </c>
      <c r="DQ11" s="66"/>
      <c r="DR11" s="66"/>
    </row>
    <row r="12" spans="1:122" ht="51" customHeight="1">
      <c r="A12" s="100"/>
      <c r="B12" s="101"/>
      <c r="C12" s="87" t="s">
        <v>266</v>
      </c>
      <c r="D12" s="87"/>
      <c r="E12" s="87"/>
      <c r="F12" s="87" t="s">
        <v>267</v>
      </c>
      <c r="G12" s="87"/>
      <c r="H12" s="87"/>
      <c r="I12" s="87" t="s">
        <v>268</v>
      </c>
      <c r="J12" s="87"/>
      <c r="K12" s="87"/>
      <c r="L12" s="87" t="s">
        <v>269</v>
      </c>
      <c r="M12" s="87"/>
      <c r="N12" s="87"/>
      <c r="O12" s="87" t="s">
        <v>270</v>
      </c>
      <c r="P12" s="87"/>
      <c r="Q12" s="87"/>
      <c r="R12" s="87" t="s">
        <v>271</v>
      </c>
      <c r="S12" s="87"/>
      <c r="T12" s="87"/>
      <c r="U12" s="87" t="s">
        <v>272</v>
      </c>
      <c r="V12" s="87"/>
      <c r="W12" s="87"/>
      <c r="X12" s="87" t="s">
        <v>273</v>
      </c>
      <c r="Y12" s="87"/>
      <c r="Z12" s="87"/>
      <c r="AA12" s="87" t="s">
        <v>274</v>
      </c>
      <c r="AB12" s="87"/>
      <c r="AC12" s="87"/>
      <c r="AD12" s="87" t="s">
        <v>275</v>
      </c>
      <c r="AE12" s="87"/>
      <c r="AF12" s="87"/>
      <c r="AG12" s="87" t="s">
        <v>276</v>
      </c>
      <c r="AH12" s="87"/>
      <c r="AI12" s="87"/>
      <c r="AJ12" s="87" t="s">
        <v>277</v>
      </c>
      <c r="AK12" s="87"/>
      <c r="AL12" s="87"/>
      <c r="AM12" s="87" t="s">
        <v>278</v>
      </c>
      <c r="AN12" s="87"/>
      <c r="AO12" s="87"/>
      <c r="AP12" s="86" t="s">
        <v>279</v>
      </c>
      <c r="AQ12" s="86"/>
      <c r="AR12" s="86"/>
      <c r="AS12" s="86" t="s">
        <v>280</v>
      </c>
      <c r="AT12" s="86"/>
      <c r="AU12" s="86"/>
      <c r="AV12" s="86" t="s">
        <v>281</v>
      </c>
      <c r="AW12" s="86"/>
      <c r="AX12" s="86"/>
      <c r="AY12" s="86" t="s">
        <v>282</v>
      </c>
      <c r="AZ12" s="86"/>
      <c r="BA12" s="86"/>
      <c r="BB12" s="86" t="s">
        <v>283</v>
      </c>
      <c r="BC12" s="86"/>
      <c r="BD12" s="86"/>
      <c r="BE12" s="86" t="s">
        <v>284</v>
      </c>
      <c r="BF12" s="86"/>
      <c r="BG12" s="86"/>
      <c r="BH12" s="86" t="s">
        <v>285</v>
      </c>
      <c r="BI12" s="86"/>
      <c r="BJ12" s="86"/>
      <c r="BK12" s="86" t="s">
        <v>286</v>
      </c>
      <c r="BL12" s="86"/>
      <c r="BM12" s="86"/>
      <c r="BN12" s="86" t="s">
        <v>287</v>
      </c>
      <c r="BO12" s="86"/>
      <c r="BP12" s="86"/>
      <c r="BQ12" s="86" t="s">
        <v>288</v>
      </c>
      <c r="BR12" s="86"/>
      <c r="BS12" s="86"/>
      <c r="BT12" s="86" t="s">
        <v>289</v>
      </c>
      <c r="BU12" s="86"/>
      <c r="BV12" s="86"/>
      <c r="BW12" s="86" t="s">
        <v>290</v>
      </c>
      <c r="BX12" s="86"/>
      <c r="BY12" s="86"/>
      <c r="BZ12" s="86" t="s">
        <v>291</v>
      </c>
      <c r="CA12" s="86"/>
      <c r="CB12" s="86"/>
      <c r="CC12" s="86" t="s">
        <v>292</v>
      </c>
      <c r="CD12" s="86"/>
      <c r="CE12" s="86"/>
      <c r="CF12" s="86" t="s">
        <v>293</v>
      </c>
      <c r="CG12" s="86"/>
      <c r="CH12" s="86"/>
      <c r="CI12" s="86" t="s">
        <v>294</v>
      </c>
      <c r="CJ12" s="86"/>
      <c r="CK12" s="86"/>
      <c r="CL12" s="86" t="s">
        <v>295</v>
      </c>
      <c r="CM12" s="86"/>
      <c r="CN12" s="86"/>
      <c r="CO12" s="86" t="s">
        <v>296</v>
      </c>
      <c r="CP12" s="86"/>
      <c r="CQ12" s="86"/>
      <c r="CR12" s="86" t="s">
        <v>297</v>
      </c>
      <c r="CS12" s="86"/>
      <c r="CT12" s="86"/>
      <c r="CU12" s="86" t="s">
        <v>298</v>
      </c>
      <c r="CV12" s="86"/>
      <c r="CW12" s="86"/>
      <c r="CX12" s="86" t="s">
        <v>299</v>
      </c>
      <c r="CY12" s="86"/>
      <c r="CZ12" s="86"/>
      <c r="DA12" s="86" t="s">
        <v>300</v>
      </c>
      <c r="DB12" s="86"/>
      <c r="DC12" s="86"/>
      <c r="DD12" s="86" t="s">
        <v>301</v>
      </c>
      <c r="DE12" s="86"/>
      <c r="DF12" s="86"/>
      <c r="DG12" s="88" t="s">
        <v>302</v>
      </c>
      <c r="DH12" s="88"/>
      <c r="DI12" s="88"/>
      <c r="DJ12" s="88" t="s">
        <v>303</v>
      </c>
      <c r="DK12" s="88"/>
      <c r="DL12" s="88"/>
      <c r="DM12" s="87" t="s">
        <v>304</v>
      </c>
      <c r="DN12" s="87"/>
      <c r="DO12" s="87"/>
      <c r="DP12" s="87" t="s">
        <v>305</v>
      </c>
      <c r="DQ12" s="87"/>
      <c r="DR12" s="87"/>
    </row>
    <row r="13" spans="1:122" ht="102.75" customHeight="1">
      <c r="A13" s="100"/>
      <c r="B13" s="101"/>
      <c r="C13" s="11" t="s">
        <v>306</v>
      </c>
      <c r="D13" s="11" t="s">
        <v>307</v>
      </c>
      <c r="E13" s="11" t="s">
        <v>308</v>
      </c>
      <c r="F13" s="11" t="s">
        <v>309</v>
      </c>
      <c r="G13" s="11" t="s">
        <v>310</v>
      </c>
      <c r="H13" s="11" t="s">
        <v>311</v>
      </c>
      <c r="I13" s="11" t="s">
        <v>312</v>
      </c>
      <c r="J13" s="11" t="s">
        <v>313</v>
      </c>
      <c r="K13" s="11" t="s">
        <v>314</v>
      </c>
      <c r="L13" s="11" t="s">
        <v>315</v>
      </c>
      <c r="M13" s="11" t="s">
        <v>316</v>
      </c>
      <c r="N13" s="11" t="s">
        <v>317</v>
      </c>
      <c r="O13" s="11" t="s">
        <v>318</v>
      </c>
      <c r="P13" s="11" t="s">
        <v>319</v>
      </c>
      <c r="Q13" s="11" t="s">
        <v>147</v>
      </c>
      <c r="R13" s="11" t="s">
        <v>320</v>
      </c>
      <c r="S13" s="11" t="s">
        <v>193</v>
      </c>
      <c r="T13" s="11" t="s">
        <v>321</v>
      </c>
      <c r="U13" s="11" t="s">
        <v>322</v>
      </c>
      <c r="V13" s="11" t="s">
        <v>323</v>
      </c>
      <c r="W13" s="11" t="s">
        <v>129</v>
      </c>
      <c r="X13" s="11" t="s">
        <v>324</v>
      </c>
      <c r="Y13" s="11" t="s">
        <v>325</v>
      </c>
      <c r="Z13" s="11" t="s">
        <v>326</v>
      </c>
      <c r="AA13" s="11" t="s">
        <v>327</v>
      </c>
      <c r="AB13" s="11" t="s">
        <v>328</v>
      </c>
      <c r="AC13" s="11" t="s">
        <v>329</v>
      </c>
      <c r="AD13" s="11" t="s">
        <v>151</v>
      </c>
      <c r="AE13" s="11" t="s">
        <v>189</v>
      </c>
      <c r="AF13" s="11" t="s">
        <v>153</v>
      </c>
      <c r="AG13" s="11" t="s">
        <v>330</v>
      </c>
      <c r="AH13" s="11" t="s">
        <v>331</v>
      </c>
      <c r="AI13" s="11" t="s">
        <v>332</v>
      </c>
      <c r="AJ13" s="11" t="s">
        <v>333</v>
      </c>
      <c r="AK13" s="11" t="s">
        <v>334</v>
      </c>
      <c r="AL13" s="11" t="s">
        <v>335</v>
      </c>
      <c r="AM13" s="11" t="s">
        <v>336</v>
      </c>
      <c r="AN13" s="11" t="s">
        <v>337</v>
      </c>
      <c r="AO13" s="11" t="s">
        <v>338</v>
      </c>
      <c r="AP13" s="11" t="s">
        <v>339</v>
      </c>
      <c r="AQ13" s="11" t="s">
        <v>340</v>
      </c>
      <c r="AR13" s="11" t="s">
        <v>341</v>
      </c>
      <c r="AS13" s="11" t="s">
        <v>342</v>
      </c>
      <c r="AT13" s="11" t="s">
        <v>343</v>
      </c>
      <c r="AU13" s="11" t="s">
        <v>344</v>
      </c>
      <c r="AV13" s="11" t="s">
        <v>345</v>
      </c>
      <c r="AW13" s="11" t="s">
        <v>346</v>
      </c>
      <c r="AX13" s="11" t="s">
        <v>347</v>
      </c>
      <c r="AY13" s="10" t="s">
        <v>348</v>
      </c>
      <c r="AZ13" s="10" t="s">
        <v>349</v>
      </c>
      <c r="BA13" s="10" t="s">
        <v>350</v>
      </c>
      <c r="BB13" s="10" t="s">
        <v>351</v>
      </c>
      <c r="BC13" s="10" t="s">
        <v>352</v>
      </c>
      <c r="BD13" s="10" t="s">
        <v>353</v>
      </c>
      <c r="BE13" s="10" t="s">
        <v>354</v>
      </c>
      <c r="BF13" s="10" t="s">
        <v>113</v>
      </c>
      <c r="BG13" s="10" t="s">
        <v>355</v>
      </c>
      <c r="BH13" s="10" t="s">
        <v>106</v>
      </c>
      <c r="BI13" s="10" t="s">
        <v>356</v>
      </c>
      <c r="BJ13" s="10" t="s">
        <v>357</v>
      </c>
      <c r="BK13" s="10" t="s">
        <v>358</v>
      </c>
      <c r="BL13" s="10" t="s">
        <v>359</v>
      </c>
      <c r="BM13" s="10" t="s">
        <v>360</v>
      </c>
      <c r="BN13" s="10" t="s">
        <v>361</v>
      </c>
      <c r="BO13" s="10" t="s">
        <v>362</v>
      </c>
      <c r="BP13" s="10" t="s">
        <v>363</v>
      </c>
      <c r="BQ13" s="10" t="s">
        <v>364</v>
      </c>
      <c r="BR13" s="10" t="s">
        <v>122</v>
      </c>
      <c r="BS13" s="10" t="s">
        <v>365</v>
      </c>
      <c r="BT13" s="10" t="s">
        <v>366</v>
      </c>
      <c r="BU13" s="10" t="s">
        <v>367</v>
      </c>
      <c r="BV13" s="10" t="s">
        <v>368</v>
      </c>
      <c r="BW13" s="10" t="s">
        <v>369</v>
      </c>
      <c r="BX13" s="10" t="s">
        <v>370</v>
      </c>
      <c r="BY13" s="10" t="s">
        <v>371</v>
      </c>
      <c r="BZ13" s="10" t="s">
        <v>372</v>
      </c>
      <c r="CA13" s="10" t="s">
        <v>373</v>
      </c>
      <c r="CB13" s="10" t="s">
        <v>374</v>
      </c>
      <c r="CC13" s="10" t="s">
        <v>375</v>
      </c>
      <c r="CD13" s="10" t="s">
        <v>376</v>
      </c>
      <c r="CE13" s="10" t="s">
        <v>377</v>
      </c>
      <c r="CF13" s="10" t="s">
        <v>378</v>
      </c>
      <c r="CG13" s="10" t="s">
        <v>379</v>
      </c>
      <c r="CH13" s="10" t="s">
        <v>380</v>
      </c>
      <c r="CI13" s="10" t="s">
        <v>381</v>
      </c>
      <c r="CJ13" s="10" t="s">
        <v>382</v>
      </c>
      <c r="CK13" s="10" t="s">
        <v>383</v>
      </c>
      <c r="CL13" s="10" t="s">
        <v>384</v>
      </c>
      <c r="CM13" s="10" t="s">
        <v>385</v>
      </c>
      <c r="CN13" s="10" t="s">
        <v>386</v>
      </c>
      <c r="CO13" s="10" t="s">
        <v>387</v>
      </c>
      <c r="CP13" s="10" t="s">
        <v>388</v>
      </c>
      <c r="CQ13" s="10" t="s">
        <v>389</v>
      </c>
      <c r="CR13" s="10" t="s">
        <v>390</v>
      </c>
      <c r="CS13" s="10" t="s">
        <v>391</v>
      </c>
      <c r="CT13" s="10" t="s">
        <v>392</v>
      </c>
      <c r="CU13" s="10" t="s">
        <v>393</v>
      </c>
      <c r="CV13" s="10" t="s">
        <v>394</v>
      </c>
      <c r="CW13" s="10" t="s">
        <v>395</v>
      </c>
      <c r="CX13" s="10" t="s">
        <v>396</v>
      </c>
      <c r="CY13" s="10" t="s">
        <v>397</v>
      </c>
      <c r="CZ13" s="10" t="s">
        <v>398</v>
      </c>
      <c r="DA13" s="10" t="s">
        <v>399</v>
      </c>
      <c r="DB13" s="10" t="s">
        <v>400</v>
      </c>
      <c r="DC13" s="10" t="s">
        <v>401</v>
      </c>
      <c r="DD13" s="10" t="s">
        <v>402</v>
      </c>
      <c r="DE13" s="10" t="s">
        <v>403</v>
      </c>
      <c r="DF13" s="10" t="s">
        <v>172</v>
      </c>
      <c r="DG13" s="11" t="s">
        <v>404</v>
      </c>
      <c r="DH13" s="11" t="s">
        <v>405</v>
      </c>
      <c r="DI13" s="11" t="s">
        <v>406</v>
      </c>
      <c r="DJ13" s="11" t="s">
        <v>407</v>
      </c>
      <c r="DK13" s="11" t="s">
        <v>408</v>
      </c>
      <c r="DL13" s="11" t="s">
        <v>409</v>
      </c>
      <c r="DM13" s="11" t="s">
        <v>410</v>
      </c>
      <c r="DN13" s="11" t="s">
        <v>411</v>
      </c>
      <c r="DO13" s="11" t="s">
        <v>412</v>
      </c>
      <c r="DP13" s="11" t="s">
        <v>413</v>
      </c>
      <c r="DQ13" s="11" t="s">
        <v>414</v>
      </c>
      <c r="DR13" s="11" t="s">
        <v>415</v>
      </c>
    </row>
    <row r="14" spans="1:122" ht="15.75">
      <c r="A14" s="14">
        <v>1</v>
      </c>
      <c r="B14" s="9" t="s">
        <v>416</v>
      </c>
      <c r="C14" s="13">
        <v>1</v>
      </c>
      <c r="D14" s="13"/>
      <c r="E14" s="13"/>
      <c r="F14" s="12">
        <v>1</v>
      </c>
      <c r="G14" s="12"/>
      <c r="H14" s="12"/>
      <c r="I14" s="12">
        <v>1</v>
      </c>
      <c r="J14" s="12"/>
      <c r="K14" s="12"/>
      <c r="L14" s="12">
        <v>1</v>
      </c>
      <c r="M14" s="12"/>
      <c r="N14" s="12"/>
      <c r="O14" s="12">
        <v>1</v>
      </c>
      <c r="P14" s="12"/>
      <c r="Q14" s="12"/>
      <c r="R14" s="12"/>
      <c r="S14" s="12">
        <v>1</v>
      </c>
      <c r="T14" s="16"/>
      <c r="U14" s="16"/>
      <c r="V14" s="16">
        <v>1</v>
      </c>
      <c r="W14" s="12"/>
      <c r="X14" s="16">
        <v>1</v>
      </c>
      <c r="Y14" s="16"/>
      <c r="Z14" s="16"/>
      <c r="AA14" s="16"/>
      <c r="AB14" s="16">
        <v>1</v>
      </c>
      <c r="AC14" s="16"/>
      <c r="AD14" s="16">
        <v>1</v>
      </c>
      <c r="AE14" s="16"/>
      <c r="AF14" s="16"/>
      <c r="AG14" s="16">
        <v>1</v>
      </c>
      <c r="AH14" s="16"/>
      <c r="AI14" s="16"/>
      <c r="AJ14" s="16"/>
      <c r="AK14" s="16">
        <v>1</v>
      </c>
      <c r="AL14" s="16"/>
      <c r="AM14" s="16">
        <v>1</v>
      </c>
      <c r="AN14" s="16"/>
      <c r="AO14" s="16"/>
      <c r="AP14" s="16">
        <v>1</v>
      </c>
      <c r="AQ14" s="16"/>
      <c r="AR14" s="16"/>
      <c r="AS14" s="16">
        <v>1</v>
      </c>
      <c r="AT14" s="16"/>
      <c r="AU14" s="16"/>
      <c r="AV14" s="16">
        <v>1</v>
      </c>
      <c r="AW14" s="16"/>
      <c r="AX14" s="16"/>
      <c r="AY14" s="16">
        <v>1</v>
      </c>
      <c r="AZ14" s="16"/>
      <c r="BA14" s="16"/>
      <c r="BB14" s="16">
        <v>1</v>
      </c>
      <c r="BC14" s="16"/>
      <c r="BD14" s="16"/>
      <c r="BE14" s="16">
        <v>1</v>
      </c>
      <c r="BF14" s="16"/>
      <c r="BG14" s="16"/>
      <c r="BH14" s="16">
        <v>1</v>
      </c>
      <c r="BI14" s="16"/>
      <c r="BJ14" s="16"/>
      <c r="BK14" s="16">
        <v>1</v>
      </c>
      <c r="BL14" s="16"/>
      <c r="BM14" s="16"/>
      <c r="BN14" s="16">
        <v>1</v>
      </c>
      <c r="BO14" s="16"/>
      <c r="BP14" s="16"/>
      <c r="BQ14" s="16">
        <v>1</v>
      </c>
      <c r="BR14" s="16"/>
      <c r="BS14" s="16"/>
      <c r="BT14" s="16">
        <v>1</v>
      </c>
      <c r="BU14" s="16"/>
      <c r="BV14" s="16"/>
      <c r="BW14" s="16">
        <v>1</v>
      </c>
      <c r="BX14" s="16"/>
      <c r="BY14" s="16"/>
      <c r="BZ14" s="16">
        <v>1</v>
      </c>
      <c r="CA14" s="16"/>
      <c r="CB14" s="16"/>
      <c r="CC14" s="16">
        <v>1</v>
      </c>
      <c r="CD14" s="16"/>
      <c r="CE14" s="16"/>
      <c r="CF14" s="16">
        <v>1</v>
      </c>
      <c r="CG14" s="16"/>
      <c r="CH14" s="16"/>
      <c r="CI14" s="16">
        <v>1</v>
      </c>
      <c r="CJ14" s="16"/>
      <c r="CK14" s="16"/>
      <c r="CL14" s="16">
        <v>1</v>
      </c>
      <c r="CM14" s="16"/>
      <c r="CN14" s="16"/>
      <c r="CO14" s="16">
        <v>1</v>
      </c>
      <c r="CP14" s="16"/>
      <c r="CQ14" s="16"/>
      <c r="CR14" s="16">
        <v>1</v>
      </c>
      <c r="CS14" s="16"/>
      <c r="CT14" s="16"/>
      <c r="CU14" s="16">
        <v>1</v>
      </c>
      <c r="CV14" s="16"/>
      <c r="CW14" s="16"/>
      <c r="CX14" s="16">
        <v>1</v>
      </c>
      <c r="CY14" s="16"/>
      <c r="CZ14" s="16"/>
      <c r="DA14" s="16">
        <v>1</v>
      </c>
      <c r="DB14" s="16"/>
      <c r="DC14" s="16"/>
      <c r="DD14" s="16">
        <v>1</v>
      </c>
      <c r="DE14" s="16"/>
      <c r="DF14" s="16"/>
      <c r="DG14" s="15">
        <v>1</v>
      </c>
      <c r="DH14" s="15"/>
      <c r="DI14" s="15"/>
      <c r="DJ14" s="15">
        <v>1</v>
      </c>
      <c r="DK14" s="15"/>
      <c r="DL14" s="15"/>
      <c r="DM14" s="15">
        <v>1</v>
      </c>
      <c r="DN14" s="15"/>
      <c r="DO14" s="15"/>
      <c r="DP14" s="15">
        <v>1</v>
      </c>
      <c r="DQ14" s="15"/>
      <c r="DR14" s="16"/>
    </row>
    <row r="15" spans="1:122" ht="15.75">
      <c r="A15" s="14">
        <v>2</v>
      </c>
      <c r="B15" s="9" t="s">
        <v>417</v>
      </c>
      <c r="C15" s="8">
        <v>1</v>
      </c>
      <c r="D15" s="8"/>
      <c r="E15" s="8"/>
      <c r="F15" s="9">
        <v>1</v>
      </c>
      <c r="G15" s="9"/>
      <c r="H15" s="9"/>
      <c r="I15" s="9">
        <v>1</v>
      </c>
      <c r="J15" s="9"/>
      <c r="K15" s="9"/>
      <c r="L15" s="9">
        <v>1</v>
      </c>
      <c r="M15" s="9"/>
      <c r="N15" s="9"/>
      <c r="O15" s="9">
        <v>1</v>
      </c>
      <c r="P15" s="9"/>
      <c r="Q15" s="9"/>
      <c r="R15" s="9">
        <v>1</v>
      </c>
      <c r="S15" s="9"/>
      <c r="T15" s="15"/>
      <c r="U15" s="15">
        <v>1</v>
      </c>
      <c r="V15" s="15"/>
      <c r="W15" s="9"/>
      <c r="X15" s="15">
        <v>1</v>
      </c>
      <c r="Y15" s="15"/>
      <c r="Z15" s="15"/>
      <c r="AA15" s="15">
        <v>1</v>
      </c>
      <c r="AB15" s="15"/>
      <c r="AC15" s="15"/>
      <c r="AD15" s="15">
        <v>1</v>
      </c>
      <c r="AE15" s="15"/>
      <c r="AF15" s="15"/>
      <c r="AG15" s="15">
        <v>1</v>
      </c>
      <c r="AH15" s="15"/>
      <c r="AI15" s="15"/>
      <c r="AJ15" s="15">
        <v>1</v>
      </c>
      <c r="AK15" s="15"/>
      <c r="AL15" s="15"/>
      <c r="AM15" s="15">
        <v>1</v>
      </c>
      <c r="AN15" s="15"/>
      <c r="AO15" s="15"/>
      <c r="AP15" s="15">
        <v>1</v>
      </c>
      <c r="AQ15" s="15"/>
      <c r="AR15" s="15"/>
      <c r="AS15" s="15">
        <v>1</v>
      </c>
      <c r="AT15" s="15"/>
      <c r="AU15" s="15"/>
      <c r="AV15" s="15">
        <v>1</v>
      </c>
      <c r="AW15" s="15"/>
      <c r="AX15" s="15"/>
      <c r="AY15" s="15">
        <v>1</v>
      </c>
      <c r="AZ15" s="15"/>
      <c r="BA15" s="15"/>
      <c r="BB15" s="15">
        <v>1</v>
      </c>
      <c r="BC15" s="15"/>
      <c r="BD15" s="15"/>
      <c r="BE15" s="15">
        <v>1</v>
      </c>
      <c r="BF15" s="15"/>
      <c r="BG15" s="15"/>
      <c r="BH15" s="15">
        <v>1</v>
      </c>
      <c r="BI15" s="15"/>
      <c r="BJ15" s="15"/>
      <c r="BK15" s="15">
        <v>1</v>
      </c>
      <c r="BL15" s="15"/>
      <c r="BM15" s="15"/>
      <c r="BN15" s="15">
        <v>1</v>
      </c>
      <c r="BO15" s="15"/>
      <c r="BP15" s="15"/>
      <c r="BQ15" s="15">
        <v>1</v>
      </c>
      <c r="BR15" s="15"/>
      <c r="BS15" s="15"/>
      <c r="BT15" s="15">
        <v>1</v>
      </c>
      <c r="BU15" s="15"/>
      <c r="BV15" s="15"/>
      <c r="BW15" s="15">
        <v>1</v>
      </c>
      <c r="BX15" s="15"/>
      <c r="BY15" s="15"/>
      <c r="BZ15" s="15">
        <v>1</v>
      </c>
      <c r="CA15" s="15"/>
      <c r="CB15" s="15"/>
      <c r="CC15" s="15">
        <v>1</v>
      </c>
      <c r="CD15" s="15"/>
      <c r="CE15" s="15"/>
      <c r="CF15" s="15">
        <v>1</v>
      </c>
      <c r="CG15" s="15"/>
      <c r="CH15" s="15"/>
      <c r="CI15" s="15">
        <v>1</v>
      </c>
      <c r="CJ15" s="15"/>
      <c r="CK15" s="15"/>
      <c r="CL15" s="15">
        <v>1</v>
      </c>
      <c r="CM15" s="15"/>
      <c r="CN15" s="15"/>
      <c r="CO15" s="15">
        <v>1</v>
      </c>
      <c r="CP15" s="15"/>
      <c r="CQ15" s="15"/>
      <c r="CR15" s="15">
        <v>1</v>
      </c>
      <c r="CS15" s="15"/>
      <c r="CT15" s="15"/>
      <c r="CU15" s="15">
        <v>1</v>
      </c>
      <c r="CV15" s="15"/>
      <c r="CW15" s="15"/>
      <c r="CX15" s="15">
        <v>1</v>
      </c>
      <c r="CY15" s="15"/>
      <c r="CZ15" s="15"/>
      <c r="DA15" s="15">
        <v>1</v>
      </c>
      <c r="DB15" s="15"/>
      <c r="DC15" s="15"/>
      <c r="DD15" s="15">
        <v>1</v>
      </c>
      <c r="DE15" s="15"/>
      <c r="DF15" s="15"/>
      <c r="DG15" s="15">
        <v>1</v>
      </c>
      <c r="DH15" s="15"/>
      <c r="DI15" s="15"/>
      <c r="DJ15" s="15">
        <v>1</v>
      </c>
      <c r="DK15" s="15"/>
      <c r="DL15" s="15"/>
      <c r="DM15" s="15">
        <v>1</v>
      </c>
      <c r="DN15" s="15"/>
      <c r="DO15" s="15"/>
      <c r="DP15" s="15">
        <v>1</v>
      </c>
      <c r="DQ15" s="15"/>
      <c r="DR15" s="15"/>
    </row>
    <row r="16" spans="1:122" ht="15.75">
      <c r="A16" s="14">
        <v>3</v>
      </c>
      <c r="B16" s="9" t="s">
        <v>418</v>
      </c>
      <c r="C16" s="8">
        <v>1</v>
      </c>
      <c r="D16" s="8"/>
      <c r="E16" s="8"/>
      <c r="F16" s="9">
        <v>1</v>
      </c>
      <c r="G16" s="9"/>
      <c r="H16" s="9"/>
      <c r="I16" s="9">
        <v>1</v>
      </c>
      <c r="J16" s="9"/>
      <c r="K16" s="9"/>
      <c r="L16" s="9">
        <v>1</v>
      </c>
      <c r="M16" s="9"/>
      <c r="N16" s="9"/>
      <c r="O16" s="9">
        <v>1</v>
      </c>
      <c r="P16" s="9"/>
      <c r="Q16" s="9"/>
      <c r="R16" s="9">
        <v>1</v>
      </c>
      <c r="S16" s="9"/>
      <c r="T16" s="15"/>
      <c r="U16" s="15">
        <v>1</v>
      </c>
      <c r="V16" s="15"/>
      <c r="W16" s="9"/>
      <c r="X16" s="15">
        <v>1</v>
      </c>
      <c r="Y16" s="15"/>
      <c r="Z16" s="15"/>
      <c r="AA16" s="15">
        <v>1</v>
      </c>
      <c r="AB16" s="15"/>
      <c r="AC16" s="15"/>
      <c r="AD16" s="15">
        <v>1</v>
      </c>
      <c r="AE16" s="15"/>
      <c r="AF16" s="15"/>
      <c r="AG16" s="15">
        <v>1</v>
      </c>
      <c r="AH16" s="15"/>
      <c r="AI16" s="15"/>
      <c r="AJ16" s="15"/>
      <c r="AK16" s="15">
        <v>1</v>
      </c>
      <c r="AL16" s="15"/>
      <c r="AM16" s="15">
        <v>1</v>
      </c>
      <c r="AN16" s="15"/>
      <c r="AO16" s="15"/>
      <c r="AP16" s="15">
        <v>1</v>
      </c>
      <c r="AQ16" s="15"/>
      <c r="AR16" s="15"/>
      <c r="AS16" s="15">
        <v>1</v>
      </c>
      <c r="AT16" s="15"/>
      <c r="AU16" s="15"/>
      <c r="AV16" s="15">
        <v>1</v>
      </c>
      <c r="AW16" s="15"/>
      <c r="AX16" s="15"/>
      <c r="AY16" s="15">
        <v>1</v>
      </c>
      <c r="AZ16" s="15"/>
      <c r="BA16" s="15"/>
      <c r="BB16" s="15">
        <v>1</v>
      </c>
      <c r="BC16" s="15"/>
      <c r="BD16" s="15"/>
      <c r="BE16" s="15">
        <v>1</v>
      </c>
      <c r="BF16" s="15"/>
      <c r="BG16" s="15"/>
      <c r="BH16" s="15">
        <v>1</v>
      </c>
      <c r="BI16" s="15"/>
      <c r="BJ16" s="15"/>
      <c r="BK16" s="15">
        <v>1</v>
      </c>
      <c r="BL16" s="15"/>
      <c r="BM16" s="15"/>
      <c r="BN16" s="15">
        <v>1</v>
      </c>
      <c r="BO16" s="15"/>
      <c r="BP16" s="15"/>
      <c r="BQ16" s="15">
        <v>1</v>
      </c>
      <c r="BR16" s="15"/>
      <c r="BS16" s="15"/>
      <c r="BT16" s="15">
        <v>1</v>
      </c>
      <c r="BU16" s="15"/>
      <c r="BV16" s="15"/>
      <c r="BW16" s="15">
        <v>1</v>
      </c>
      <c r="BX16" s="15"/>
      <c r="BY16" s="15"/>
      <c r="BZ16" s="15">
        <v>1</v>
      </c>
      <c r="CA16" s="15"/>
      <c r="CB16" s="15"/>
      <c r="CC16" s="15">
        <v>1</v>
      </c>
      <c r="CD16" s="15"/>
      <c r="CE16" s="15"/>
      <c r="CF16" s="15">
        <v>1</v>
      </c>
      <c r="CG16" s="15"/>
      <c r="CH16" s="15"/>
      <c r="CI16" s="15">
        <v>1</v>
      </c>
      <c r="CJ16" s="15"/>
      <c r="CK16" s="15"/>
      <c r="CL16" s="15">
        <v>1</v>
      </c>
      <c r="CM16" s="15"/>
      <c r="CN16" s="15"/>
      <c r="CO16" s="15">
        <v>1</v>
      </c>
      <c r="CP16" s="15"/>
      <c r="CQ16" s="15"/>
      <c r="CR16" s="15">
        <v>1</v>
      </c>
      <c r="CS16" s="15"/>
      <c r="CT16" s="15"/>
      <c r="CU16" s="15">
        <v>1</v>
      </c>
      <c r="CV16" s="15"/>
      <c r="CW16" s="15"/>
      <c r="CX16" s="15">
        <v>1</v>
      </c>
      <c r="CY16" s="15"/>
      <c r="CZ16" s="15"/>
      <c r="DA16" s="15">
        <v>1</v>
      </c>
      <c r="DB16" s="15"/>
      <c r="DC16" s="15"/>
      <c r="DD16" s="15">
        <v>1</v>
      </c>
      <c r="DE16" s="15"/>
      <c r="DF16" s="15"/>
      <c r="DG16" s="15">
        <v>1</v>
      </c>
      <c r="DH16" s="15"/>
      <c r="DI16" s="15"/>
      <c r="DJ16" s="15">
        <v>1</v>
      </c>
      <c r="DK16" s="15"/>
      <c r="DL16" s="15"/>
      <c r="DM16" s="15">
        <v>1</v>
      </c>
      <c r="DN16" s="15"/>
      <c r="DO16" s="15"/>
      <c r="DP16" s="15">
        <v>1</v>
      </c>
      <c r="DQ16" s="15"/>
      <c r="DR16" s="15"/>
    </row>
    <row r="17" spans="1:122" ht="15.75">
      <c r="A17" s="14">
        <v>4</v>
      </c>
      <c r="B17" s="9" t="s">
        <v>419</v>
      </c>
      <c r="C17" s="8">
        <v>1</v>
      </c>
      <c r="D17" s="8"/>
      <c r="E17" s="8"/>
      <c r="F17" s="9">
        <v>1</v>
      </c>
      <c r="G17" s="9"/>
      <c r="H17" s="9"/>
      <c r="I17" s="9">
        <v>1</v>
      </c>
      <c r="J17" s="9"/>
      <c r="K17" s="9"/>
      <c r="L17" s="9">
        <v>1</v>
      </c>
      <c r="M17" s="9"/>
      <c r="N17" s="9"/>
      <c r="O17" s="9">
        <v>1</v>
      </c>
      <c r="P17" s="9"/>
      <c r="Q17" s="9"/>
      <c r="R17" s="9">
        <v>1</v>
      </c>
      <c r="S17" s="9"/>
      <c r="T17" s="15"/>
      <c r="U17" s="15"/>
      <c r="V17" s="15">
        <v>1</v>
      </c>
      <c r="W17" s="9"/>
      <c r="X17" s="15">
        <v>1</v>
      </c>
      <c r="Y17" s="15"/>
      <c r="Z17" s="15"/>
      <c r="AA17" s="15"/>
      <c r="AB17" s="15">
        <v>1</v>
      </c>
      <c r="AC17" s="15"/>
      <c r="AD17" s="15">
        <v>1</v>
      </c>
      <c r="AE17" s="15"/>
      <c r="AF17" s="15"/>
      <c r="AG17" s="15">
        <v>1</v>
      </c>
      <c r="AH17" s="15"/>
      <c r="AI17" s="15"/>
      <c r="AJ17" s="15"/>
      <c r="AK17" s="15">
        <v>1</v>
      </c>
      <c r="AL17" s="15"/>
      <c r="AM17" s="15">
        <v>1</v>
      </c>
      <c r="AN17" s="15"/>
      <c r="AO17" s="15"/>
      <c r="AP17" s="15">
        <v>1</v>
      </c>
      <c r="AQ17" s="15"/>
      <c r="AR17" s="15"/>
      <c r="AS17" s="15">
        <v>1</v>
      </c>
      <c r="AT17" s="15"/>
      <c r="AU17" s="15"/>
      <c r="AV17" s="15">
        <v>1</v>
      </c>
      <c r="AW17" s="15"/>
      <c r="AX17" s="15"/>
      <c r="AY17" s="15">
        <v>1</v>
      </c>
      <c r="AZ17" s="15"/>
      <c r="BA17" s="15"/>
      <c r="BB17" s="15">
        <v>1</v>
      </c>
      <c r="BC17" s="15"/>
      <c r="BD17" s="15"/>
      <c r="BE17" s="15">
        <v>1</v>
      </c>
      <c r="BF17" s="15"/>
      <c r="BG17" s="15"/>
      <c r="BH17" s="15">
        <v>1</v>
      </c>
      <c r="BI17" s="15"/>
      <c r="BJ17" s="15"/>
      <c r="BK17" s="15">
        <v>1</v>
      </c>
      <c r="BL17" s="15"/>
      <c r="BM17" s="15"/>
      <c r="BN17" s="15">
        <v>1</v>
      </c>
      <c r="BO17" s="15"/>
      <c r="BP17" s="15"/>
      <c r="BQ17" s="15">
        <v>1</v>
      </c>
      <c r="BR17" s="15"/>
      <c r="BS17" s="15"/>
      <c r="BT17" s="15">
        <v>1</v>
      </c>
      <c r="BU17" s="15"/>
      <c r="BV17" s="15"/>
      <c r="BW17" s="15">
        <v>1</v>
      </c>
      <c r="BX17" s="15"/>
      <c r="BY17" s="15"/>
      <c r="BZ17" s="15">
        <v>1</v>
      </c>
      <c r="CA17" s="15"/>
      <c r="CB17" s="15"/>
      <c r="CC17" s="15">
        <v>1</v>
      </c>
      <c r="CD17" s="15"/>
      <c r="CE17" s="15"/>
      <c r="CF17" s="15">
        <v>1</v>
      </c>
      <c r="CG17" s="15"/>
      <c r="CH17" s="15"/>
      <c r="CI17" s="15">
        <v>1</v>
      </c>
      <c r="CJ17" s="15"/>
      <c r="CK17" s="15"/>
      <c r="CL17" s="15">
        <v>1</v>
      </c>
      <c r="CM17" s="15"/>
      <c r="CN17" s="15"/>
      <c r="CO17" s="15">
        <v>1</v>
      </c>
      <c r="CP17" s="15"/>
      <c r="CQ17" s="15"/>
      <c r="CR17" s="15">
        <v>1</v>
      </c>
      <c r="CS17" s="15"/>
      <c r="CT17" s="15"/>
      <c r="CU17" s="15">
        <v>1</v>
      </c>
      <c r="CV17" s="15"/>
      <c r="CW17" s="15"/>
      <c r="CX17" s="15">
        <v>1</v>
      </c>
      <c r="CY17" s="15"/>
      <c r="CZ17" s="15"/>
      <c r="DA17" s="15">
        <v>1</v>
      </c>
      <c r="DB17" s="15"/>
      <c r="DC17" s="15"/>
      <c r="DD17" s="15"/>
      <c r="DE17" s="15">
        <v>1</v>
      </c>
      <c r="DF17" s="15"/>
      <c r="DG17" s="15">
        <v>1</v>
      </c>
      <c r="DH17" s="15"/>
      <c r="DI17" s="15"/>
      <c r="DJ17" s="15">
        <v>1</v>
      </c>
      <c r="DK17" s="15"/>
      <c r="DL17" s="15"/>
      <c r="DM17" s="15">
        <v>1</v>
      </c>
      <c r="DN17" s="15"/>
      <c r="DO17" s="15"/>
      <c r="DP17" s="15">
        <v>1</v>
      </c>
      <c r="DQ17" s="15"/>
      <c r="DR17" s="15"/>
    </row>
    <row r="18" spans="1:122" ht="15.75">
      <c r="A18" s="14">
        <v>5</v>
      </c>
      <c r="B18" s="9" t="s">
        <v>420</v>
      </c>
      <c r="C18" s="8">
        <v>1</v>
      </c>
      <c r="D18" s="8"/>
      <c r="E18" s="8"/>
      <c r="F18" s="9">
        <v>1</v>
      </c>
      <c r="G18" s="9"/>
      <c r="H18" s="9"/>
      <c r="I18" s="9">
        <v>1</v>
      </c>
      <c r="J18" s="9"/>
      <c r="K18" s="9"/>
      <c r="L18" s="9">
        <v>1</v>
      </c>
      <c r="M18" s="9"/>
      <c r="N18" s="9"/>
      <c r="O18" s="9">
        <v>1</v>
      </c>
      <c r="P18" s="9"/>
      <c r="Q18" s="9"/>
      <c r="R18" s="9">
        <v>1</v>
      </c>
      <c r="S18" s="9"/>
      <c r="T18" s="15"/>
      <c r="U18" s="15">
        <v>1</v>
      </c>
      <c r="V18" s="15"/>
      <c r="W18" s="9"/>
      <c r="X18" s="15">
        <v>1</v>
      </c>
      <c r="Y18" s="15"/>
      <c r="Z18" s="15"/>
      <c r="AA18" s="15"/>
      <c r="AB18" s="15">
        <v>1</v>
      </c>
      <c r="AC18" s="15"/>
      <c r="AD18" s="15">
        <v>1</v>
      </c>
      <c r="AE18" s="15"/>
      <c r="AF18" s="15"/>
      <c r="AG18" s="15">
        <v>1</v>
      </c>
      <c r="AH18" s="15"/>
      <c r="AI18" s="15"/>
      <c r="AJ18" s="15">
        <v>1</v>
      </c>
      <c r="AK18" s="15"/>
      <c r="AL18" s="15"/>
      <c r="AM18" s="15">
        <v>1</v>
      </c>
      <c r="AN18" s="15"/>
      <c r="AO18" s="15"/>
      <c r="AP18" s="15">
        <v>1</v>
      </c>
      <c r="AQ18" s="15"/>
      <c r="AR18" s="15"/>
      <c r="AS18" s="15">
        <v>1</v>
      </c>
      <c r="AT18" s="15"/>
      <c r="AU18" s="15"/>
      <c r="AV18" s="15">
        <v>1</v>
      </c>
      <c r="AW18" s="15"/>
      <c r="AX18" s="15"/>
      <c r="AY18" s="15">
        <v>1</v>
      </c>
      <c r="AZ18" s="15"/>
      <c r="BA18" s="15"/>
      <c r="BB18" s="15">
        <v>1</v>
      </c>
      <c r="BC18" s="15"/>
      <c r="BD18" s="15"/>
      <c r="BE18" s="15">
        <v>1</v>
      </c>
      <c r="BF18" s="15"/>
      <c r="BG18" s="15"/>
      <c r="BH18" s="15">
        <v>1</v>
      </c>
      <c r="BI18" s="15"/>
      <c r="BJ18" s="15"/>
      <c r="BK18" s="15">
        <v>1</v>
      </c>
      <c r="BL18" s="15"/>
      <c r="BM18" s="15"/>
      <c r="BN18" s="15">
        <v>1</v>
      </c>
      <c r="BO18" s="15"/>
      <c r="BP18" s="15"/>
      <c r="BQ18" s="15">
        <v>1</v>
      </c>
      <c r="BR18" s="15"/>
      <c r="BS18" s="15"/>
      <c r="BT18" s="15">
        <v>1</v>
      </c>
      <c r="BU18" s="15"/>
      <c r="BV18" s="15"/>
      <c r="BW18" s="15">
        <v>1</v>
      </c>
      <c r="BX18" s="15"/>
      <c r="BY18" s="15"/>
      <c r="BZ18" s="15">
        <v>1</v>
      </c>
      <c r="CA18" s="15"/>
      <c r="CB18" s="15"/>
      <c r="CC18" s="15">
        <v>1</v>
      </c>
      <c r="CD18" s="15"/>
      <c r="CE18" s="15"/>
      <c r="CF18" s="15">
        <v>1</v>
      </c>
      <c r="CG18" s="15"/>
      <c r="CH18" s="15"/>
      <c r="CI18" s="15">
        <v>1</v>
      </c>
      <c r="CJ18" s="15"/>
      <c r="CK18" s="15"/>
      <c r="CL18" s="15">
        <v>1</v>
      </c>
      <c r="CM18" s="15"/>
      <c r="CN18" s="15"/>
      <c r="CO18" s="15">
        <v>1</v>
      </c>
      <c r="CP18" s="15"/>
      <c r="CQ18" s="15"/>
      <c r="CR18" s="15">
        <v>1</v>
      </c>
      <c r="CS18" s="15"/>
      <c r="CT18" s="15"/>
      <c r="CU18" s="15">
        <v>1</v>
      </c>
      <c r="CV18" s="15"/>
      <c r="CW18" s="15"/>
      <c r="CX18" s="15">
        <v>1</v>
      </c>
      <c r="CY18" s="15"/>
      <c r="CZ18" s="15"/>
      <c r="DA18" s="15">
        <v>1</v>
      </c>
      <c r="DB18" s="15"/>
      <c r="DC18" s="15"/>
      <c r="DD18" s="15">
        <v>1</v>
      </c>
      <c r="DE18" s="15"/>
      <c r="DF18" s="15"/>
      <c r="DG18" s="15">
        <v>1</v>
      </c>
      <c r="DH18" s="15"/>
      <c r="DI18" s="15"/>
      <c r="DJ18" s="15">
        <v>1</v>
      </c>
      <c r="DK18" s="15"/>
      <c r="DL18" s="15"/>
      <c r="DM18" s="15">
        <v>1</v>
      </c>
      <c r="DN18" s="15"/>
      <c r="DO18" s="15"/>
      <c r="DP18" s="15">
        <v>1</v>
      </c>
      <c r="DQ18" s="15"/>
      <c r="DR18" s="15"/>
    </row>
    <row r="19" spans="1:122" ht="15.75">
      <c r="A19" s="14">
        <v>6</v>
      </c>
      <c r="B19" s="9" t="s">
        <v>421</v>
      </c>
      <c r="C19" s="8">
        <v>1</v>
      </c>
      <c r="D19" s="8"/>
      <c r="E19" s="8"/>
      <c r="F19" s="9">
        <v>1</v>
      </c>
      <c r="G19" s="9"/>
      <c r="H19" s="9"/>
      <c r="I19" s="9">
        <v>1</v>
      </c>
      <c r="J19" s="9"/>
      <c r="K19" s="9"/>
      <c r="L19" s="9">
        <v>1</v>
      </c>
      <c r="M19" s="9"/>
      <c r="N19" s="9"/>
      <c r="O19" s="9">
        <v>1</v>
      </c>
      <c r="P19" s="9"/>
      <c r="Q19" s="9"/>
      <c r="R19" s="9">
        <v>1</v>
      </c>
      <c r="S19" s="9"/>
      <c r="T19" s="15"/>
      <c r="U19" s="15">
        <v>1</v>
      </c>
      <c r="V19" s="15"/>
      <c r="W19" s="9"/>
      <c r="X19" s="15">
        <v>1</v>
      </c>
      <c r="Y19" s="15"/>
      <c r="Z19" s="15"/>
      <c r="AA19" s="15">
        <v>1</v>
      </c>
      <c r="AB19" s="15"/>
      <c r="AC19" s="15"/>
      <c r="AD19" s="15">
        <v>1</v>
      </c>
      <c r="AE19" s="15"/>
      <c r="AF19" s="15"/>
      <c r="AG19" s="15">
        <v>1</v>
      </c>
      <c r="AH19" s="15"/>
      <c r="AI19" s="15"/>
      <c r="AJ19" s="15">
        <v>1</v>
      </c>
      <c r="AK19" s="15"/>
      <c r="AL19" s="15"/>
      <c r="AM19" s="15">
        <v>1</v>
      </c>
      <c r="AN19" s="15"/>
      <c r="AO19" s="15"/>
      <c r="AP19" s="15">
        <v>1</v>
      </c>
      <c r="AQ19" s="15"/>
      <c r="AR19" s="15"/>
      <c r="AS19" s="15"/>
      <c r="AT19" s="15">
        <v>1</v>
      </c>
      <c r="AU19" s="15"/>
      <c r="AV19" s="15"/>
      <c r="AW19" s="15">
        <v>1</v>
      </c>
      <c r="AX19" s="15"/>
      <c r="AY19" s="15">
        <v>1</v>
      </c>
      <c r="AZ19" s="15"/>
      <c r="BA19" s="15"/>
      <c r="BB19" s="15">
        <v>1</v>
      </c>
      <c r="BC19" s="15"/>
      <c r="BD19" s="15"/>
      <c r="BE19" s="15">
        <v>1</v>
      </c>
      <c r="BF19" s="15"/>
      <c r="BG19" s="15"/>
      <c r="BH19" s="15">
        <v>1</v>
      </c>
      <c r="BI19" s="15"/>
      <c r="BJ19" s="15"/>
      <c r="BK19" s="15">
        <v>1</v>
      </c>
      <c r="BL19" s="15"/>
      <c r="BM19" s="15"/>
      <c r="BN19" s="15"/>
      <c r="BO19" s="15">
        <v>1</v>
      </c>
      <c r="BP19" s="15"/>
      <c r="BQ19" s="15"/>
      <c r="BR19" s="15">
        <v>1</v>
      </c>
      <c r="BS19" s="15"/>
      <c r="BT19" s="15">
        <v>1</v>
      </c>
      <c r="BU19" s="15"/>
      <c r="BV19" s="15"/>
      <c r="BW19" s="15">
        <v>1</v>
      </c>
      <c r="BX19" s="15"/>
      <c r="BY19" s="15"/>
      <c r="BZ19" s="15"/>
      <c r="CA19" s="15">
        <v>1</v>
      </c>
      <c r="CB19" s="15"/>
      <c r="CC19" s="15"/>
      <c r="CD19" s="15">
        <v>1</v>
      </c>
      <c r="CE19" s="15"/>
      <c r="CF19" s="15"/>
      <c r="CG19" s="15">
        <v>1</v>
      </c>
      <c r="CH19" s="15"/>
      <c r="CI19" s="15">
        <v>1</v>
      </c>
      <c r="CJ19" s="15"/>
      <c r="CK19" s="15"/>
      <c r="CL19" s="15">
        <v>1</v>
      </c>
      <c r="CM19" s="15"/>
      <c r="CN19" s="15"/>
      <c r="CO19" s="15">
        <v>1</v>
      </c>
      <c r="CP19" s="15"/>
      <c r="CQ19" s="15"/>
      <c r="CR19" s="15">
        <v>1</v>
      </c>
      <c r="CS19" s="15"/>
      <c r="CT19" s="15"/>
      <c r="CU19" s="15">
        <v>1</v>
      </c>
      <c r="CV19" s="15"/>
      <c r="CW19" s="15"/>
      <c r="CX19" s="15">
        <v>1</v>
      </c>
      <c r="CY19" s="15"/>
      <c r="CZ19" s="15"/>
      <c r="DA19" s="15">
        <v>1</v>
      </c>
      <c r="DB19" s="15"/>
      <c r="DC19" s="15"/>
      <c r="DD19" s="15"/>
      <c r="DE19" s="15">
        <v>1</v>
      </c>
      <c r="DF19" s="15"/>
      <c r="DG19" s="15">
        <v>1</v>
      </c>
      <c r="DH19" s="15"/>
      <c r="DI19" s="15"/>
      <c r="DJ19" s="15">
        <v>1</v>
      </c>
      <c r="DK19" s="15"/>
      <c r="DL19" s="15"/>
      <c r="DM19" s="15">
        <v>1</v>
      </c>
      <c r="DN19" s="15"/>
      <c r="DO19" s="15"/>
      <c r="DP19" s="15">
        <v>1</v>
      </c>
      <c r="DQ19" s="15"/>
      <c r="DR19" s="15"/>
    </row>
    <row r="20" spans="1:122" ht="31.5">
      <c r="A20" s="14">
        <v>7</v>
      </c>
      <c r="B20" s="9" t="s">
        <v>422</v>
      </c>
      <c r="C20" s="8">
        <v>1</v>
      </c>
      <c r="D20" s="8"/>
      <c r="E20" s="8"/>
      <c r="F20" s="9">
        <v>1</v>
      </c>
      <c r="G20" s="9"/>
      <c r="H20" s="9"/>
      <c r="I20" s="9">
        <v>1</v>
      </c>
      <c r="J20" s="9"/>
      <c r="K20" s="9"/>
      <c r="L20" s="9">
        <v>1</v>
      </c>
      <c r="M20" s="9"/>
      <c r="N20" s="9"/>
      <c r="O20" s="9">
        <v>1</v>
      </c>
      <c r="P20" s="9"/>
      <c r="Q20" s="9"/>
      <c r="R20" s="9">
        <v>1</v>
      </c>
      <c r="S20" s="9"/>
      <c r="T20" s="15"/>
      <c r="U20" s="15">
        <v>1</v>
      </c>
      <c r="V20" s="15"/>
      <c r="W20" s="9"/>
      <c r="X20" s="15">
        <v>1</v>
      </c>
      <c r="Y20" s="15"/>
      <c r="Z20" s="15"/>
      <c r="AA20" s="15">
        <v>1</v>
      </c>
      <c r="AB20" s="15"/>
      <c r="AC20" s="15"/>
      <c r="AD20" s="15">
        <v>1</v>
      </c>
      <c r="AE20" s="15"/>
      <c r="AF20" s="15"/>
      <c r="AG20" s="15">
        <v>1</v>
      </c>
      <c r="AH20" s="15"/>
      <c r="AI20" s="15"/>
      <c r="AJ20" s="15">
        <v>1</v>
      </c>
      <c r="AK20" s="15"/>
      <c r="AL20" s="15"/>
      <c r="AM20" s="15">
        <v>1</v>
      </c>
      <c r="AN20" s="15"/>
      <c r="AO20" s="15"/>
      <c r="AP20" s="15">
        <v>1</v>
      </c>
      <c r="AQ20" s="15"/>
      <c r="AR20" s="15"/>
      <c r="AS20" s="15">
        <v>1</v>
      </c>
      <c r="AT20" s="15"/>
      <c r="AU20" s="15"/>
      <c r="AV20" s="15">
        <v>1</v>
      </c>
      <c r="AW20" s="15"/>
      <c r="AX20" s="15"/>
      <c r="AY20" s="15">
        <v>1</v>
      </c>
      <c r="AZ20" s="15"/>
      <c r="BA20" s="15"/>
      <c r="BB20" s="15">
        <v>1</v>
      </c>
      <c r="BC20" s="15"/>
      <c r="BD20" s="15"/>
      <c r="BE20" s="15">
        <v>1</v>
      </c>
      <c r="BF20" s="15"/>
      <c r="BG20" s="15"/>
      <c r="BH20" s="15">
        <v>1</v>
      </c>
      <c r="BI20" s="15"/>
      <c r="BJ20" s="15"/>
      <c r="BK20" s="15">
        <v>1</v>
      </c>
      <c r="BL20" s="15"/>
      <c r="BM20" s="15"/>
      <c r="BN20" s="15">
        <v>1</v>
      </c>
      <c r="BO20" s="15"/>
      <c r="BP20" s="15"/>
      <c r="BQ20" s="15">
        <v>1</v>
      </c>
      <c r="BR20" s="15"/>
      <c r="BS20" s="15"/>
      <c r="BT20" s="15">
        <v>1</v>
      </c>
      <c r="BU20" s="15"/>
      <c r="BV20" s="15"/>
      <c r="BW20" s="15">
        <v>1</v>
      </c>
      <c r="BX20" s="15"/>
      <c r="BY20" s="15"/>
      <c r="BZ20" s="15">
        <v>1</v>
      </c>
      <c r="CA20" s="15"/>
      <c r="CB20" s="15"/>
      <c r="CC20" s="15">
        <v>1</v>
      </c>
      <c r="CD20" s="15"/>
      <c r="CE20" s="15"/>
      <c r="CF20" s="15">
        <v>1</v>
      </c>
      <c r="CG20" s="15"/>
      <c r="CH20" s="15"/>
      <c r="CI20" s="15">
        <v>1</v>
      </c>
      <c r="CJ20" s="15"/>
      <c r="CK20" s="15"/>
      <c r="CL20" s="15">
        <v>1</v>
      </c>
      <c r="CM20" s="15"/>
      <c r="CN20" s="15"/>
      <c r="CO20" s="15">
        <v>1</v>
      </c>
      <c r="CP20" s="15"/>
      <c r="CQ20" s="15"/>
      <c r="CR20" s="15">
        <v>1</v>
      </c>
      <c r="CS20" s="15"/>
      <c r="CT20" s="15"/>
      <c r="CU20" s="15">
        <v>1</v>
      </c>
      <c r="CV20" s="15"/>
      <c r="CW20" s="15"/>
      <c r="CX20" s="15">
        <v>1</v>
      </c>
      <c r="CY20" s="15"/>
      <c r="CZ20" s="15"/>
      <c r="DA20" s="15">
        <v>1</v>
      </c>
      <c r="DB20" s="15"/>
      <c r="DC20" s="15"/>
      <c r="DD20" s="15"/>
      <c r="DE20" s="15">
        <v>1</v>
      </c>
      <c r="DF20" s="15"/>
      <c r="DG20" s="15">
        <v>1</v>
      </c>
      <c r="DH20" s="15"/>
      <c r="DI20" s="15"/>
      <c r="DJ20" s="15">
        <v>1</v>
      </c>
      <c r="DK20" s="15"/>
      <c r="DL20" s="15"/>
      <c r="DM20" s="15">
        <v>1</v>
      </c>
      <c r="DN20" s="15"/>
      <c r="DO20" s="15"/>
      <c r="DP20" s="15">
        <v>1</v>
      </c>
      <c r="DQ20" s="15"/>
      <c r="DR20" s="15"/>
    </row>
    <row r="21" spans="1:122">
      <c r="A21" s="1">
        <v>8</v>
      </c>
      <c r="B21" s="15" t="s">
        <v>423</v>
      </c>
      <c r="C21" s="1">
        <v>1</v>
      </c>
      <c r="D21" s="1"/>
      <c r="E21" s="1"/>
      <c r="F21" s="15">
        <v>1</v>
      </c>
      <c r="G21" s="15"/>
      <c r="H21" s="15"/>
      <c r="I21" s="15">
        <v>1</v>
      </c>
      <c r="J21" s="15"/>
      <c r="K21" s="15"/>
      <c r="L21" s="15">
        <v>1</v>
      </c>
      <c r="M21" s="15"/>
      <c r="N21" s="15"/>
      <c r="O21" s="15">
        <v>1</v>
      </c>
      <c r="P21" s="15"/>
      <c r="Q21" s="15"/>
      <c r="R21" s="15"/>
      <c r="S21" s="15">
        <v>1</v>
      </c>
      <c r="T21" s="15"/>
      <c r="U21" s="15"/>
      <c r="V21" s="15">
        <v>1</v>
      </c>
      <c r="W21" s="15"/>
      <c r="X21" s="15">
        <v>1</v>
      </c>
      <c r="Y21" s="15"/>
      <c r="Z21" s="15"/>
      <c r="AA21" s="15"/>
      <c r="AB21" s="15">
        <v>1</v>
      </c>
      <c r="AC21" s="15"/>
      <c r="AD21" s="15">
        <v>1</v>
      </c>
      <c r="AE21" s="15"/>
      <c r="AF21" s="15"/>
      <c r="AG21" s="15">
        <v>1</v>
      </c>
      <c r="AH21" s="15"/>
      <c r="AI21" s="15"/>
      <c r="AJ21" s="15"/>
      <c r="AK21" s="15">
        <v>1</v>
      </c>
      <c r="AL21" s="15"/>
      <c r="AM21" s="15">
        <v>1</v>
      </c>
      <c r="AN21" s="15"/>
      <c r="AO21" s="15"/>
      <c r="AP21" s="15">
        <v>1</v>
      </c>
      <c r="AQ21" s="15"/>
      <c r="AR21" s="15"/>
      <c r="AS21" s="15"/>
      <c r="AT21" s="15">
        <v>1</v>
      </c>
      <c r="AU21" s="15"/>
      <c r="AV21" s="15"/>
      <c r="AW21" s="15">
        <v>1</v>
      </c>
      <c r="AX21" s="15"/>
      <c r="AY21" s="15">
        <v>1</v>
      </c>
      <c r="AZ21" s="15"/>
      <c r="BA21" s="15"/>
      <c r="BB21" s="15">
        <v>1</v>
      </c>
      <c r="BC21" s="15"/>
      <c r="BD21" s="15"/>
      <c r="BE21" s="15">
        <v>1</v>
      </c>
      <c r="BF21" s="15"/>
      <c r="BG21" s="15"/>
      <c r="BH21" s="15">
        <v>1</v>
      </c>
      <c r="BI21" s="15"/>
      <c r="BJ21" s="15"/>
      <c r="BK21" s="15">
        <v>1</v>
      </c>
      <c r="BL21" s="15"/>
      <c r="BM21" s="15"/>
      <c r="BN21" s="15"/>
      <c r="BO21" s="15">
        <v>1</v>
      </c>
      <c r="BP21" s="15"/>
      <c r="BQ21" s="15"/>
      <c r="BR21" s="15">
        <v>1</v>
      </c>
      <c r="BS21" s="15"/>
      <c r="BT21" s="15">
        <v>1</v>
      </c>
      <c r="BU21" s="15"/>
      <c r="BV21" s="15"/>
      <c r="BW21" s="15">
        <v>1</v>
      </c>
      <c r="BX21" s="15"/>
      <c r="BY21" s="15"/>
      <c r="BZ21" s="15"/>
      <c r="CA21" s="15">
        <v>1</v>
      </c>
      <c r="CB21" s="15"/>
      <c r="CC21" s="15"/>
      <c r="CD21" s="15">
        <v>1</v>
      </c>
      <c r="CE21" s="15"/>
      <c r="CF21" s="15"/>
      <c r="CG21" s="15">
        <v>1</v>
      </c>
      <c r="CH21" s="15"/>
      <c r="CI21" s="15">
        <v>1</v>
      </c>
      <c r="CJ21" s="15"/>
      <c r="CK21" s="15"/>
      <c r="CL21" s="15">
        <v>1</v>
      </c>
      <c r="CM21" s="15"/>
      <c r="CN21" s="15"/>
      <c r="CO21" s="15">
        <v>1</v>
      </c>
      <c r="CP21" s="15"/>
      <c r="CQ21" s="15"/>
      <c r="CR21" s="15">
        <v>1</v>
      </c>
      <c r="CS21" s="15"/>
      <c r="CT21" s="15"/>
      <c r="CU21" s="15">
        <v>1</v>
      </c>
      <c r="CV21" s="15"/>
      <c r="CW21" s="15"/>
      <c r="CX21" s="15">
        <v>1</v>
      </c>
      <c r="CY21" s="15"/>
      <c r="CZ21" s="15"/>
      <c r="DA21" s="15">
        <v>1</v>
      </c>
      <c r="DB21" s="15"/>
      <c r="DC21" s="15"/>
      <c r="DD21" s="15"/>
      <c r="DE21" s="15">
        <v>1</v>
      </c>
      <c r="DF21" s="15"/>
      <c r="DG21" s="15">
        <v>1</v>
      </c>
      <c r="DH21" s="15"/>
      <c r="DI21" s="15"/>
      <c r="DJ21" s="15">
        <v>1</v>
      </c>
      <c r="DK21" s="15"/>
      <c r="DL21" s="15"/>
      <c r="DM21" s="15">
        <v>1</v>
      </c>
      <c r="DN21" s="15"/>
      <c r="DO21" s="15"/>
      <c r="DP21" s="15">
        <v>1</v>
      </c>
      <c r="DQ21" s="15"/>
      <c r="DR21" s="15"/>
    </row>
    <row r="22" spans="1:122">
      <c r="A22" s="43">
        <v>9</v>
      </c>
      <c r="B22" s="17" t="s">
        <v>432</v>
      </c>
      <c r="C22" s="44">
        <v>1</v>
      </c>
      <c r="D22" s="44"/>
      <c r="E22" s="44"/>
      <c r="F22" s="15">
        <v>1</v>
      </c>
      <c r="G22" s="15"/>
      <c r="H22" s="15"/>
      <c r="I22" s="15">
        <v>1</v>
      </c>
      <c r="J22" s="15"/>
      <c r="K22" s="15"/>
      <c r="L22" s="15">
        <v>1</v>
      </c>
      <c r="M22" s="15"/>
      <c r="N22" s="15"/>
      <c r="O22" s="15">
        <v>1</v>
      </c>
      <c r="P22" s="15"/>
      <c r="Q22" s="15"/>
      <c r="R22" s="15">
        <v>1</v>
      </c>
      <c r="S22" s="15"/>
      <c r="T22" s="15"/>
      <c r="U22" s="15">
        <v>1</v>
      </c>
      <c r="V22" s="15"/>
      <c r="W22" s="15"/>
      <c r="X22" s="15">
        <v>1</v>
      </c>
      <c r="Y22" s="15"/>
      <c r="Z22" s="15"/>
      <c r="AA22" s="15"/>
      <c r="AB22" s="15">
        <v>1</v>
      </c>
      <c r="AC22" s="15"/>
      <c r="AD22" s="15">
        <v>1</v>
      </c>
      <c r="AE22" s="15"/>
      <c r="AF22" s="15"/>
      <c r="AG22" s="15">
        <v>1</v>
      </c>
      <c r="AH22" s="15"/>
      <c r="AI22" s="15"/>
      <c r="AJ22" s="15">
        <v>1</v>
      </c>
      <c r="AK22" s="15"/>
      <c r="AL22" s="15"/>
      <c r="AM22" s="15">
        <v>1</v>
      </c>
      <c r="AN22" s="15"/>
      <c r="AO22" s="15"/>
      <c r="AP22" s="15">
        <v>1</v>
      </c>
      <c r="AQ22" s="15"/>
      <c r="AR22" s="15"/>
      <c r="AS22" s="15">
        <v>1</v>
      </c>
      <c r="AT22" s="15"/>
      <c r="AU22" s="15"/>
      <c r="AV22" s="15">
        <v>1</v>
      </c>
      <c r="AW22" s="15"/>
      <c r="AX22" s="15"/>
      <c r="AY22" s="15">
        <v>1</v>
      </c>
      <c r="AZ22" s="15"/>
      <c r="BA22" s="15"/>
      <c r="BB22" s="15">
        <v>1</v>
      </c>
      <c r="BC22" s="15"/>
      <c r="BD22" s="15"/>
      <c r="BE22" s="15">
        <v>1</v>
      </c>
      <c r="BF22" s="15"/>
      <c r="BG22" s="15"/>
      <c r="BH22" s="15">
        <v>1</v>
      </c>
      <c r="BI22" s="15"/>
      <c r="BJ22" s="15"/>
      <c r="BK22" s="15">
        <v>1</v>
      </c>
      <c r="BL22" s="15"/>
      <c r="BM22" s="15"/>
      <c r="BN22" s="15">
        <v>1</v>
      </c>
      <c r="BO22" s="15"/>
      <c r="BP22" s="15"/>
      <c r="BQ22" s="15">
        <v>1</v>
      </c>
      <c r="BR22" s="15"/>
      <c r="BS22" s="15"/>
      <c r="BT22" s="15">
        <v>1</v>
      </c>
      <c r="BU22" s="15"/>
      <c r="BV22" s="15"/>
      <c r="BW22" s="15">
        <v>1</v>
      </c>
      <c r="BX22" s="15"/>
      <c r="BY22" s="15"/>
      <c r="BZ22" s="15">
        <v>1</v>
      </c>
      <c r="CA22" s="15"/>
      <c r="CB22" s="15"/>
      <c r="CC22" s="15">
        <v>1</v>
      </c>
      <c r="CD22" s="15"/>
      <c r="CE22" s="15"/>
      <c r="CF22" s="15">
        <v>1</v>
      </c>
      <c r="CG22" s="15"/>
      <c r="CH22" s="15"/>
      <c r="CI22" s="15">
        <v>1</v>
      </c>
      <c r="CJ22" s="15"/>
      <c r="CK22" s="15"/>
      <c r="CL22" s="15">
        <v>1</v>
      </c>
      <c r="CM22" s="15"/>
      <c r="CN22" s="15"/>
      <c r="CO22" s="15">
        <v>1</v>
      </c>
      <c r="CP22" s="15"/>
      <c r="CQ22" s="15"/>
      <c r="CR22" s="15">
        <v>1</v>
      </c>
      <c r="CS22" s="15"/>
      <c r="CT22" s="15"/>
      <c r="CU22" s="15">
        <v>1</v>
      </c>
      <c r="CV22" s="15"/>
      <c r="CW22" s="15"/>
      <c r="CX22" s="15">
        <v>1</v>
      </c>
      <c r="CY22" s="15"/>
      <c r="CZ22" s="15"/>
      <c r="DA22" s="15">
        <v>1</v>
      </c>
      <c r="DB22" s="15"/>
      <c r="DC22" s="15"/>
      <c r="DD22" s="15"/>
      <c r="DE22" s="15">
        <v>1</v>
      </c>
      <c r="DF22" s="15"/>
      <c r="DG22" s="15">
        <v>1</v>
      </c>
      <c r="DH22" s="15"/>
      <c r="DI22" s="15"/>
      <c r="DJ22" s="15">
        <v>1</v>
      </c>
      <c r="DK22" s="15"/>
      <c r="DL22" s="15"/>
      <c r="DM22" s="15">
        <v>1</v>
      </c>
      <c r="DN22" s="15"/>
      <c r="DO22" s="15"/>
      <c r="DP22" s="15">
        <v>1</v>
      </c>
      <c r="DQ22" s="15"/>
      <c r="DR22" s="15"/>
    </row>
    <row r="23" spans="1:122">
      <c r="A23" s="109" t="s">
        <v>211</v>
      </c>
      <c r="B23" s="90"/>
      <c r="C23" s="1">
        <f>SUM(C14:C22)</f>
        <v>9</v>
      </c>
      <c r="D23" s="1">
        <f>SUM(D14:D21)</f>
        <v>0</v>
      </c>
      <c r="E23" s="1">
        <f>SUM(E14:E21)</f>
        <v>0</v>
      </c>
      <c r="F23" s="1">
        <f>SUM(F14:F22)</f>
        <v>9</v>
      </c>
      <c r="G23" s="1">
        <f>SUM(G14:G21)</f>
        <v>0</v>
      </c>
      <c r="H23" s="1">
        <f>SUM(H14:H21)</f>
        <v>0</v>
      </c>
      <c r="I23" s="1">
        <f>SUM(I14:I22)</f>
        <v>9</v>
      </c>
      <c r="J23" s="1">
        <f>SUM(J14:J21)</f>
        <v>0</v>
      </c>
      <c r="K23" s="1">
        <f>SUM(K14:K21)</f>
        <v>0</v>
      </c>
      <c r="L23" s="1">
        <f>SUM(L14:L22)</f>
        <v>9</v>
      </c>
      <c r="M23" s="1">
        <f>SUM(M14:M21)</f>
        <v>0</v>
      </c>
      <c r="N23" s="1">
        <f>SUM(N14:N21)</f>
        <v>0</v>
      </c>
      <c r="O23" s="1">
        <f>SUM(O14:O22)</f>
        <v>9</v>
      </c>
      <c r="P23" s="1">
        <f>SUM(P14:P21)</f>
        <v>0</v>
      </c>
      <c r="Q23" s="1">
        <f>SUM(Q14:Q21)</f>
        <v>0</v>
      </c>
      <c r="R23" s="1">
        <f>SUM(R14:R22)</f>
        <v>7</v>
      </c>
      <c r="S23" s="1">
        <f>SUM(S14:S21)</f>
        <v>2</v>
      </c>
      <c r="T23" s="1">
        <f>SUM(T14:T21)</f>
        <v>0</v>
      </c>
      <c r="U23" s="1">
        <f>SUM(U14:U22)</f>
        <v>6</v>
      </c>
      <c r="V23" s="1">
        <f>SUM(V14:V21)</f>
        <v>3</v>
      </c>
      <c r="W23" s="1">
        <f>SUM(W14:W21)</f>
        <v>0</v>
      </c>
      <c r="X23" s="1">
        <f>SUM(X14:X22)</f>
        <v>9</v>
      </c>
      <c r="Y23" s="1">
        <f>SUM(Y14:Y21)</f>
        <v>0</v>
      </c>
      <c r="Z23" s="1">
        <f>SUM(Z14:Z21)</f>
        <v>0</v>
      </c>
      <c r="AA23" s="1">
        <f>SUM(AA14:AA21)</f>
        <v>4</v>
      </c>
      <c r="AB23" s="1">
        <f>SUM(AB14:AB22)</f>
        <v>5</v>
      </c>
      <c r="AC23" s="1">
        <f>SUM(AC14:AC21)</f>
        <v>0</v>
      </c>
      <c r="AD23" s="1">
        <f>SUM(AD14:AD22)</f>
        <v>9</v>
      </c>
      <c r="AE23" s="1">
        <f>SUM(AE14:AE21)</f>
        <v>0</v>
      </c>
      <c r="AF23" s="1">
        <f>SUM(AF14:AF21)</f>
        <v>0</v>
      </c>
      <c r="AG23" s="1">
        <f>SUM(AG14:AG22)</f>
        <v>9</v>
      </c>
      <c r="AH23" s="1">
        <f>SUM(AH14:AH21)</f>
        <v>0</v>
      </c>
      <c r="AI23" s="1">
        <f>SUM(AI14:AI21)</f>
        <v>0</v>
      </c>
      <c r="AJ23" s="1">
        <f>SUM(AJ14:AJ22)</f>
        <v>5</v>
      </c>
      <c r="AK23" s="1">
        <f>SUM(AK14:AK21)</f>
        <v>4</v>
      </c>
      <c r="AL23" s="1">
        <f>SUM(AL14:AL21)</f>
        <v>0</v>
      </c>
      <c r="AM23" s="1">
        <f>SUM(AM14:AM22)</f>
        <v>9</v>
      </c>
      <c r="AN23" s="1">
        <f>SUM(AN14:AN21)</f>
        <v>0</v>
      </c>
      <c r="AO23" s="1">
        <f>SUM(AO14:AO21)</f>
        <v>0</v>
      </c>
      <c r="AP23" s="1">
        <f>SUM(AP14:AP22)</f>
        <v>9</v>
      </c>
      <c r="AQ23" s="1">
        <f>SUM(AQ14:AQ21)</f>
        <v>0</v>
      </c>
      <c r="AR23" s="1">
        <f>SUM(AR14:AR21)</f>
        <v>0</v>
      </c>
      <c r="AS23" s="1">
        <f>SUM(AS14:AS22)</f>
        <v>7</v>
      </c>
      <c r="AT23" s="1">
        <f>SUM(AT14:AT21)</f>
        <v>2</v>
      </c>
      <c r="AU23" s="1">
        <f>SUM(AU14:AU21)</f>
        <v>0</v>
      </c>
      <c r="AV23" s="1">
        <f>SUM(AV14:AV22)</f>
        <v>7</v>
      </c>
      <c r="AW23" s="1">
        <f>SUM(AW14:AW21)</f>
        <v>2</v>
      </c>
      <c r="AX23" s="1">
        <f>SUM(AX14:AX21)</f>
        <v>0</v>
      </c>
      <c r="AY23" s="1">
        <f>SUM(AY14:AY22)</f>
        <v>9</v>
      </c>
      <c r="AZ23" s="1">
        <f>SUM(AZ14:AZ21)</f>
        <v>0</v>
      </c>
      <c r="BA23" s="1">
        <f>SUM(BA14:BA21)</f>
        <v>0</v>
      </c>
      <c r="BB23" s="1">
        <f>SUM(BB14:BB22)</f>
        <v>9</v>
      </c>
      <c r="BC23" s="1">
        <f>SUM(BC14:BC21)</f>
        <v>0</v>
      </c>
      <c r="BD23" s="1">
        <f>SUM(BD14:BD21)</f>
        <v>0</v>
      </c>
      <c r="BE23" s="1">
        <f>SUM(BE14:BE22)</f>
        <v>9</v>
      </c>
      <c r="BF23" s="1">
        <f>SUM(BF14:BF21)</f>
        <v>0</v>
      </c>
      <c r="BG23" s="1">
        <f>SUM(BG14:BG21)</f>
        <v>0</v>
      </c>
      <c r="BH23" s="1">
        <f>SUM(BH14:BH22)</f>
        <v>9</v>
      </c>
      <c r="BI23" s="1">
        <f>SUM(BI14:BI21)</f>
        <v>0</v>
      </c>
      <c r="BJ23" s="1">
        <f>SUM(BJ14:BJ21)</f>
        <v>0</v>
      </c>
      <c r="BK23" s="1">
        <f>SUM(BK14:BK22)</f>
        <v>9</v>
      </c>
      <c r="BL23" s="1">
        <f>SUM(BL14:BL21)</f>
        <v>0</v>
      </c>
      <c r="BM23" s="1">
        <f>SUM(BM14:BM21)</f>
        <v>0</v>
      </c>
      <c r="BN23" s="1">
        <f>SUM(BN14:BN22)</f>
        <v>7</v>
      </c>
      <c r="BO23" s="1">
        <f>SUM(BO14:BO21)</f>
        <v>2</v>
      </c>
      <c r="BP23" s="1">
        <f>SUM(BP14:BP21)</f>
        <v>0</v>
      </c>
      <c r="BQ23" s="1">
        <f>SUM(BQ14:BQ22)</f>
        <v>7</v>
      </c>
      <c r="BR23" s="1">
        <f>SUM(BR14:BR21)</f>
        <v>2</v>
      </c>
      <c r="BS23" s="1">
        <f>SUM(BS14:BS21)</f>
        <v>0</v>
      </c>
      <c r="BT23" s="1">
        <f>SUM(BT14:BT22)</f>
        <v>9</v>
      </c>
      <c r="BU23" s="1">
        <f>SUM(BU14:BU21)</f>
        <v>0</v>
      </c>
      <c r="BV23" s="1">
        <f>SUM(BV14:BV21)</f>
        <v>0</v>
      </c>
      <c r="BW23" s="1">
        <f>SUM(BW14:BW22)</f>
        <v>9</v>
      </c>
      <c r="BX23" s="1">
        <f>SUM(BX14:BX21)</f>
        <v>0</v>
      </c>
      <c r="BY23" s="1">
        <f>SUM(BY14:BY21)</f>
        <v>0</v>
      </c>
      <c r="BZ23" s="1">
        <f>SUM(BZ14:BZ22)</f>
        <v>7</v>
      </c>
      <c r="CA23" s="1">
        <f>SUM(CA14:CA21)</f>
        <v>2</v>
      </c>
      <c r="CB23" s="1">
        <f>SUM(CB14:CB21)</f>
        <v>0</v>
      </c>
      <c r="CC23" s="1">
        <f>SUM(CC14:CC22)</f>
        <v>7</v>
      </c>
      <c r="CD23" s="1">
        <f>SUM(CD14:CD21)</f>
        <v>2</v>
      </c>
      <c r="CE23" s="1">
        <f>SUM(CE14:CE21)</f>
        <v>0</v>
      </c>
      <c r="CF23" s="1">
        <f>SUM(CF14:CF22)</f>
        <v>7</v>
      </c>
      <c r="CG23" s="1">
        <f>SUM(CG14:CG21)</f>
        <v>2</v>
      </c>
      <c r="CH23" s="1">
        <f>SUM(CH14:CH21)</f>
        <v>0</v>
      </c>
      <c r="CI23" s="1">
        <f>SUM(CI14:CI22)</f>
        <v>9</v>
      </c>
      <c r="CJ23" s="1">
        <f>SUM(CJ14:CJ21)</f>
        <v>0</v>
      </c>
      <c r="CK23" s="1">
        <f>SUM(CK14:CK21)</f>
        <v>0</v>
      </c>
      <c r="CL23" s="1">
        <f>SUM(CL14:CL22)</f>
        <v>9</v>
      </c>
      <c r="CM23" s="1">
        <f>SUM(CM14:CM21)</f>
        <v>0</v>
      </c>
      <c r="CN23" s="1">
        <f>SUM(CN14:CN21)</f>
        <v>0</v>
      </c>
      <c r="CO23" s="1">
        <f>SUM(CO14:CO22)</f>
        <v>9</v>
      </c>
      <c r="CP23" s="1">
        <f>SUM(CP14:CP21)</f>
        <v>0</v>
      </c>
      <c r="CQ23" s="1">
        <f>SUM(CQ14:CQ21)</f>
        <v>0</v>
      </c>
      <c r="CR23" s="1">
        <f>SUM(CR14:CR22)</f>
        <v>9</v>
      </c>
      <c r="CS23" s="1">
        <f>SUM(CS14:CS21)</f>
        <v>0</v>
      </c>
      <c r="CT23" s="1">
        <f>SUM(CT14:CT21)</f>
        <v>0</v>
      </c>
      <c r="CU23" s="1">
        <f>SUM(CU14:CU22)</f>
        <v>9</v>
      </c>
      <c r="CV23" s="1">
        <f>SUM(CV14:CV21)</f>
        <v>0</v>
      </c>
      <c r="CW23" s="1">
        <f>SUM(CW14:CW21)</f>
        <v>0</v>
      </c>
      <c r="CX23" s="1">
        <f>SUM(CX14:CX22)</f>
        <v>9</v>
      </c>
      <c r="CY23" s="1">
        <f>SUM(CY14:CY21)</f>
        <v>0</v>
      </c>
      <c r="CZ23" s="1">
        <f>SUM(CZ14:CZ21)</f>
        <v>0</v>
      </c>
      <c r="DA23" s="1">
        <f>SUM(DA14:DA22)</f>
        <v>9</v>
      </c>
      <c r="DB23" s="1">
        <f>SUM(DB14:DB21)</f>
        <v>0</v>
      </c>
      <c r="DC23" s="1">
        <f>SUM(DC14:DC21)</f>
        <v>0</v>
      </c>
      <c r="DD23" s="1">
        <f>SUM(DD14:DD21)</f>
        <v>4</v>
      </c>
      <c r="DE23" s="1">
        <f>SUM(DE14:DE22)</f>
        <v>5</v>
      </c>
      <c r="DF23" s="1">
        <f>SUM(DF14:DF21)</f>
        <v>0</v>
      </c>
      <c r="DG23" s="1">
        <f>SUM(DG14:DG22)</f>
        <v>9</v>
      </c>
      <c r="DH23" s="1">
        <f>SUM(DH14:DH21)</f>
        <v>0</v>
      </c>
      <c r="DI23" s="1">
        <f>SUM(DI14:DI21)</f>
        <v>0</v>
      </c>
      <c r="DJ23" s="1">
        <f>SUM(DJ14:DJ22)</f>
        <v>9</v>
      </c>
      <c r="DK23" s="1">
        <f>SUM(DK14:DK21)</f>
        <v>0</v>
      </c>
      <c r="DL23" s="1">
        <f>SUM(DL14:DL21)</f>
        <v>0</v>
      </c>
      <c r="DM23" s="1">
        <f>SUM(DM14:DM22)</f>
        <v>9</v>
      </c>
      <c r="DN23" s="1">
        <f>SUM(DN14:DN21)</f>
        <v>0</v>
      </c>
      <c r="DO23" s="1">
        <f>SUM(DO14:DO21)</f>
        <v>0</v>
      </c>
      <c r="DP23" s="1">
        <f>SUM(DP14:DP22)</f>
        <v>9</v>
      </c>
      <c r="DQ23" s="1">
        <f>SUM(DQ14:DQ21)</f>
        <v>0</v>
      </c>
      <c r="DR23" s="1">
        <f>SUM(DR14:DR21)</f>
        <v>0</v>
      </c>
    </row>
    <row r="24" spans="1:122" ht="37.5" customHeight="1">
      <c r="A24" s="91" t="s">
        <v>424</v>
      </c>
      <c r="B24" s="92"/>
      <c r="C24" s="25">
        <f>C23/9%</f>
        <v>100</v>
      </c>
      <c r="D24" s="25">
        <f t="shared" ref="D24:BO24" si="0">D23/9%</f>
        <v>0</v>
      </c>
      <c r="E24" s="25">
        <f t="shared" si="0"/>
        <v>0</v>
      </c>
      <c r="F24" s="25">
        <f t="shared" si="0"/>
        <v>100</v>
      </c>
      <c r="G24" s="25">
        <f t="shared" si="0"/>
        <v>0</v>
      </c>
      <c r="H24" s="25">
        <f t="shared" si="0"/>
        <v>0</v>
      </c>
      <c r="I24" s="25">
        <f t="shared" si="0"/>
        <v>100</v>
      </c>
      <c r="J24" s="25">
        <f t="shared" si="0"/>
        <v>0</v>
      </c>
      <c r="K24" s="25">
        <f t="shared" si="0"/>
        <v>0</v>
      </c>
      <c r="L24" s="25">
        <f t="shared" si="0"/>
        <v>100</v>
      </c>
      <c r="M24" s="25">
        <f t="shared" si="0"/>
        <v>0</v>
      </c>
      <c r="N24" s="25">
        <f t="shared" si="0"/>
        <v>0</v>
      </c>
      <c r="O24" s="25">
        <f t="shared" si="0"/>
        <v>100</v>
      </c>
      <c r="P24" s="25">
        <f t="shared" si="0"/>
        <v>0</v>
      </c>
      <c r="Q24" s="25">
        <f t="shared" si="0"/>
        <v>0</v>
      </c>
      <c r="R24" s="25">
        <f t="shared" si="0"/>
        <v>77.777777777777786</v>
      </c>
      <c r="S24" s="25">
        <f t="shared" si="0"/>
        <v>22.222222222222221</v>
      </c>
      <c r="T24" s="25">
        <f t="shared" si="0"/>
        <v>0</v>
      </c>
      <c r="U24" s="25">
        <f t="shared" si="0"/>
        <v>66.666666666666671</v>
      </c>
      <c r="V24" s="25">
        <f t="shared" si="0"/>
        <v>33.333333333333336</v>
      </c>
      <c r="W24" s="25">
        <f t="shared" si="0"/>
        <v>0</v>
      </c>
      <c r="X24" s="25">
        <f t="shared" si="0"/>
        <v>100</v>
      </c>
      <c r="Y24" s="25">
        <f t="shared" si="0"/>
        <v>0</v>
      </c>
      <c r="Z24" s="25">
        <f t="shared" si="0"/>
        <v>0</v>
      </c>
      <c r="AA24" s="25">
        <f t="shared" si="0"/>
        <v>44.444444444444443</v>
      </c>
      <c r="AB24" s="25">
        <f t="shared" si="0"/>
        <v>55.555555555555557</v>
      </c>
      <c r="AC24" s="25">
        <f t="shared" si="0"/>
        <v>0</v>
      </c>
      <c r="AD24" s="25">
        <f t="shared" si="0"/>
        <v>100</v>
      </c>
      <c r="AE24" s="25">
        <f t="shared" si="0"/>
        <v>0</v>
      </c>
      <c r="AF24" s="25">
        <f t="shared" si="0"/>
        <v>0</v>
      </c>
      <c r="AG24" s="25">
        <f t="shared" si="0"/>
        <v>100</v>
      </c>
      <c r="AH24" s="25">
        <f t="shared" si="0"/>
        <v>0</v>
      </c>
      <c r="AI24" s="25">
        <f t="shared" si="0"/>
        <v>0</v>
      </c>
      <c r="AJ24" s="25">
        <f t="shared" si="0"/>
        <v>55.555555555555557</v>
      </c>
      <c r="AK24" s="25">
        <f t="shared" si="0"/>
        <v>44.444444444444443</v>
      </c>
      <c r="AL24" s="25">
        <f t="shared" si="0"/>
        <v>0</v>
      </c>
      <c r="AM24" s="25">
        <f t="shared" si="0"/>
        <v>100</v>
      </c>
      <c r="AN24" s="25">
        <f t="shared" si="0"/>
        <v>0</v>
      </c>
      <c r="AO24" s="25">
        <f t="shared" si="0"/>
        <v>0</v>
      </c>
      <c r="AP24" s="25">
        <f t="shared" si="0"/>
        <v>100</v>
      </c>
      <c r="AQ24" s="25">
        <f t="shared" si="0"/>
        <v>0</v>
      </c>
      <c r="AR24" s="25">
        <f t="shared" si="0"/>
        <v>0</v>
      </c>
      <c r="AS24" s="25">
        <f t="shared" si="0"/>
        <v>77.777777777777786</v>
      </c>
      <c r="AT24" s="25">
        <f t="shared" si="0"/>
        <v>22.222222222222221</v>
      </c>
      <c r="AU24" s="25">
        <f t="shared" si="0"/>
        <v>0</v>
      </c>
      <c r="AV24" s="25">
        <f t="shared" si="0"/>
        <v>77.777777777777786</v>
      </c>
      <c r="AW24" s="25">
        <f t="shared" si="0"/>
        <v>22.222222222222221</v>
      </c>
      <c r="AX24" s="25">
        <f t="shared" si="0"/>
        <v>0</v>
      </c>
      <c r="AY24" s="25">
        <f t="shared" si="0"/>
        <v>100</v>
      </c>
      <c r="AZ24" s="25">
        <f t="shared" si="0"/>
        <v>0</v>
      </c>
      <c r="BA24" s="25">
        <f t="shared" si="0"/>
        <v>0</v>
      </c>
      <c r="BB24" s="25">
        <f t="shared" si="0"/>
        <v>100</v>
      </c>
      <c r="BC24" s="25">
        <f t="shared" si="0"/>
        <v>0</v>
      </c>
      <c r="BD24" s="25">
        <f t="shared" si="0"/>
        <v>0</v>
      </c>
      <c r="BE24" s="25">
        <f t="shared" si="0"/>
        <v>100</v>
      </c>
      <c r="BF24" s="25">
        <f t="shared" si="0"/>
        <v>0</v>
      </c>
      <c r="BG24" s="25">
        <f t="shared" si="0"/>
        <v>0</v>
      </c>
      <c r="BH24" s="25">
        <f t="shared" si="0"/>
        <v>100</v>
      </c>
      <c r="BI24" s="25">
        <f t="shared" si="0"/>
        <v>0</v>
      </c>
      <c r="BJ24" s="25">
        <f t="shared" si="0"/>
        <v>0</v>
      </c>
      <c r="BK24" s="25">
        <f t="shared" si="0"/>
        <v>100</v>
      </c>
      <c r="BL24" s="25">
        <f t="shared" si="0"/>
        <v>0</v>
      </c>
      <c r="BM24" s="25">
        <f t="shared" si="0"/>
        <v>0</v>
      </c>
      <c r="BN24" s="25">
        <f t="shared" si="0"/>
        <v>77.777777777777786</v>
      </c>
      <c r="BO24" s="25">
        <f t="shared" si="0"/>
        <v>22.222222222222221</v>
      </c>
      <c r="BP24" s="25">
        <f t="shared" ref="BP24:DR24" si="1">BP23/9%</f>
        <v>0</v>
      </c>
      <c r="BQ24" s="25">
        <f t="shared" si="1"/>
        <v>77.777777777777786</v>
      </c>
      <c r="BR24" s="25">
        <f t="shared" si="1"/>
        <v>22.222222222222221</v>
      </c>
      <c r="BS24" s="25">
        <f t="shared" si="1"/>
        <v>0</v>
      </c>
      <c r="BT24" s="25">
        <f t="shared" si="1"/>
        <v>100</v>
      </c>
      <c r="BU24" s="25">
        <f t="shared" si="1"/>
        <v>0</v>
      </c>
      <c r="BV24" s="25">
        <f t="shared" si="1"/>
        <v>0</v>
      </c>
      <c r="BW24" s="25">
        <f t="shared" si="1"/>
        <v>100</v>
      </c>
      <c r="BX24" s="25">
        <f t="shared" si="1"/>
        <v>0</v>
      </c>
      <c r="BY24" s="25">
        <f t="shared" si="1"/>
        <v>0</v>
      </c>
      <c r="BZ24" s="25">
        <f t="shared" si="1"/>
        <v>77.777777777777786</v>
      </c>
      <c r="CA24" s="25">
        <f t="shared" si="1"/>
        <v>22.222222222222221</v>
      </c>
      <c r="CB24" s="25">
        <f t="shared" si="1"/>
        <v>0</v>
      </c>
      <c r="CC24" s="25">
        <f t="shared" si="1"/>
        <v>77.777777777777786</v>
      </c>
      <c r="CD24" s="25">
        <f t="shared" si="1"/>
        <v>22.222222222222221</v>
      </c>
      <c r="CE24" s="25">
        <f t="shared" si="1"/>
        <v>0</v>
      </c>
      <c r="CF24" s="25">
        <f t="shared" si="1"/>
        <v>77.777777777777786</v>
      </c>
      <c r="CG24" s="25">
        <f t="shared" si="1"/>
        <v>22.222222222222221</v>
      </c>
      <c r="CH24" s="25">
        <f t="shared" si="1"/>
        <v>0</v>
      </c>
      <c r="CI24" s="25">
        <f t="shared" si="1"/>
        <v>100</v>
      </c>
      <c r="CJ24" s="25">
        <f t="shared" si="1"/>
        <v>0</v>
      </c>
      <c r="CK24" s="25">
        <f t="shared" si="1"/>
        <v>0</v>
      </c>
      <c r="CL24" s="25">
        <f t="shared" si="1"/>
        <v>100</v>
      </c>
      <c r="CM24" s="25">
        <f t="shared" si="1"/>
        <v>0</v>
      </c>
      <c r="CN24" s="25">
        <f t="shared" si="1"/>
        <v>0</v>
      </c>
      <c r="CO24" s="25">
        <f t="shared" si="1"/>
        <v>100</v>
      </c>
      <c r="CP24" s="25">
        <f t="shared" si="1"/>
        <v>0</v>
      </c>
      <c r="CQ24" s="25">
        <f t="shared" si="1"/>
        <v>0</v>
      </c>
      <c r="CR24" s="25">
        <f t="shared" si="1"/>
        <v>100</v>
      </c>
      <c r="CS24" s="25">
        <f t="shared" si="1"/>
        <v>0</v>
      </c>
      <c r="CT24" s="25">
        <f t="shared" si="1"/>
        <v>0</v>
      </c>
      <c r="CU24" s="25">
        <f t="shared" si="1"/>
        <v>100</v>
      </c>
      <c r="CV24" s="25">
        <f t="shared" si="1"/>
        <v>0</v>
      </c>
      <c r="CW24" s="25">
        <f t="shared" si="1"/>
        <v>0</v>
      </c>
      <c r="CX24" s="25">
        <f t="shared" si="1"/>
        <v>100</v>
      </c>
      <c r="CY24" s="25">
        <f t="shared" si="1"/>
        <v>0</v>
      </c>
      <c r="CZ24" s="25">
        <f t="shared" si="1"/>
        <v>0</v>
      </c>
      <c r="DA24" s="25">
        <f t="shared" si="1"/>
        <v>100</v>
      </c>
      <c r="DB24" s="25">
        <f t="shared" si="1"/>
        <v>0</v>
      </c>
      <c r="DC24" s="25">
        <f t="shared" si="1"/>
        <v>0</v>
      </c>
      <c r="DD24" s="25">
        <f t="shared" si="1"/>
        <v>44.444444444444443</v>
      </c>
      <c r="DE24" s="25">
        <f t="shared" si="1"/>
        <v>55.555555555555557</v>
      </c>
      <c r="DF24" s="25">
        <f t="shared" si="1"/>
        <v>0</v>
      </c>
      <c r="DG24" s="25">
        <f t="shared" si="1"/>
        <v>100</v>
      </c>
      <c r="DH24" s="25">
        <f t="shared" si="1"/>
        <v>0</v>
      </c>
      <c r="DI24" s="25">
        <f t="shared" si="1"/>
        <v>0</v>
      </c>
      <c r="DJ24" s="25">
        <f t="shared" si="1"/>
        <v>100</v>
      </c>
      <c r="DK24" s="25">
        <f t="shared" si="1"/>
        <v>0</v>
      </c>
      <c r="DL24" s="25">
        <f t="shared" si="1"/>
        <v>0</v>
      </c>
      <c r="DM24" s="25">
        <f t="shared" si="1"/>
        <v>100</v>
      </c>
      <c r="DN24" s="25">
        <f t="shared" si="1"/>
        <v>0</v>
      </c>
      <c r="DO24" s="25">
        <f t="shared" si="1"/>
        <v>0</v>
      </c>
      <c r="DP24" s="25">
        <f t="shared" si="1"/>
        <v>100</v>
      </c>
      <c r="DQ24" s="25">
        <f t="shared" si="1"/>
        <v>0</v>
      </c>
      <c r="DR24" s="25">
        <f t="shared" si="1"/>
        <v>0</v>
      </c>
    </row>
    <row r="26" spans="1:122">
      <c r="B26" s="110" t="s">
        <v>213</v>
      </c>
      <c r="C26" s="110"/>
      <c r="D26" s="110"/>
      <c r="E26" s="110"/>
      <c r="F26" s="18"/>
      <c r="G26" s="18"/>
    </row>
    <row r="27" spans="1:122">
      <c r="B27" s="15" t="s">
        <v>214</v>
      </c>
      <c r="C27" s="15" t="s">
        <v>425</v>
      </c>
      <c r="D27" s="26">
        <f>E27/100*9</f>
        <v>9</v>
      </c>
      <c r="E27" s="26">
        <f>(C24+F24+I24+L24)/4</f>
        <v>100</v>
      </c>
    </row>
    <row r="28" spans="1:122">
      <c r="B28" s="15" t="s">
        <v>216</v>
      </c>
      <c r="C28" s="15" t="s">
        <v>425</v>
      </c>
      <c r="D28" s="26">
        <f>E28/100*9</f>
        <v>0</v>
      </c>
      <c r="E28" s="26">
        <f>(D24+G24+J24+M24)/4</f>
        <v>0</v>
      </c>
    </row>
    <row r="29" spans="1:122">
      <c r="B29" s="15" t="s">
        <v>217</v>
      </c>
      <c r="C29" s="15" t="s">
        <v>425</v>
      </c>
      <c r="D29" s="26">
        <f>E29/100*9</f>
        <v>0</v>
      </c>
      <c r="E29" s="26">
        <f>(E24+H24+K24+N24)/4</f>
        <v>0</v>
      </c>
    </row>
    <row r="30" spans="1:122">
      <c r="B30" s="15"/>
      <c r="C30" s="15"/>
      <c r="D30" s="2">
        <f>SUM(D27:D29)</f>
        <v>9</v>
      </c>
      <c r="E30" s="22">
        <f>SUM(E27:E29)</f>
        <v>100</v>
      </c>
    </row>
    <row r="31" spans="1:122" ht="29.25" customHeight="1">
      <c r="B31" s="15"/>
      <c r="C31" s="17"/>
      <c r="D31" s="96" t="s">
        <v>11</v>
      </c>
      <c r="E31" s="96"/>
      <c r="F31" s="97" t="s">
        <v>12</v>
      </c>
      <c r="G31" s="97"/>
    </row>
    <row r="32" spans="1:122">
      <c r="B32" s="15" t="s">
        <v>214</v>
      </c>
      <c r="C32" s="17" t="s">
        <v>426</v>
      </c>
      <c r="D32" s="19">
        <f>E32/100*9</f>
        <v>7.75</v>
      </c>
      <c r="E32" s="19">
        <f>(O24+R24+U24+X24)/4</f>
        <v>86.111111111111114</v>
      </c>
      <c r="F32" s="19">
        <f>G32/100*9</f>
        <v>6.75</v>
      </c>
      <c r="G32" s="19">
        <f>(AA24+AD24+AG24+AJ24)/4</f>
        <v>75</v>
      </c>
      <c r="H32">
        <v>7</v>
      </c>
      <c r="I32">
        <v>80</v>
      </c>
    </row>
    <row r="33" spans="2:15">
      <c r="B33" s="15" t="s">
        <v>216</v>
      </c>
      <c r="C33" s="17" t="s">
        <v>426</v>
      </c>
      <c r="D33" s="19">
        <f>E33/100*9</f>
        <v>1.25</v>
      </c>
      <c r="E33" s="19">
        <f>(P24+S24+V24+Y24)/4</f>
        <v>13.888888888888889</v>
      </c>
      <c r="F33" s="19">
        <f>G33/100*9</f>
        <v>2.25</v>
      </c>
      <c r="G33" s="19">
        <f>(AB24+AE24+AH24+AK24)/4</f>
        <v>25</v>
      </c>
      <c r="H33">
        <v>2</v>
      </c>
      <c r="I33">
        <v>20</v>
      </c>
    </row>
    <row r="34" spans="2:15">
      <c r="B34" s="15" t="s">
        <v>217</v>
      </c>
      <c r="C34" s="17" t="s">
        <v>426</v>
      </c>
      <c r="D34" s="19">
        <f>E34/100*9</f>
        <v>0</v>
      </c>
      <c r="E34" s="19">
        <f>(Q24+T24+W24+Z24)/4</f>
        <v>0</v>
      </c>
      <c r="F34" s="19">
        <f>G34/100*9</f>
        <v>0</v>
      </c>
      <c r="G34" s="27">
        <f>(AC24+AF24+AI24+AL24)/4</f>
        <v>0</v>
      </c>
    </row>
    <row r="35" spans="2:15">
      <c r="B35" s="15"/>
      <c r="C35" s="17"/>
      <c r="D35" s="22">
        <f>SUM(D32:D34)</f>
        <v>9</v>
      </c>
      <c r="E35" s="22">
        <f>SUM(E32:E34)</f>
        <v>100</v>
      </c>
      <c r="F35" s="28">
        <f>SUM(F32:F34)</f>
        <v>9</v>
      </c>
      <c r="G35" s="29">
        <f>SUM(G32:G34)</f>
        <v>100</v>
      </c>
    </row>
    <row r="36" spans="2:15">
      <c r="B36" s="15" t="s">
        <v>214</v>
      </c>
      <c r="C36" s="15" t="s">
        <v>427</v>
      </c>
      <c r="D36" s="26">
        <f>E36/100*9</f>
        <v>8</v>
      </c>
      <c r="E36" s="26">
        <f>(AM24+AP24+AS24+AV24)/4</f>
        <v>88.888888888888886</v>
      </c>
    </row>
    <row r="37" spans="2:15">
      <c r="B37" s="15" t="s">
        <v>216</v>
      </c>
      <c r="C37" s="15" t="s">
        <v>427</v>
      </c>
      <c r="D37" s="26">
        <f>E37/100*9</f>
        <v>1</v>
      </c>
      <c r="E37" s="26">
        <f>(AN24+AQ24+AT24+AW24)/4</f>
        <v>11.111111111111111</v>
      </c>
    </row>
    <row r="38" spans="2:15">
      <c r="B38" s="15" t="s">
        <v>217</v>
      </c>
      <c r="C38" s="15" t="s">
        <v>427</v>
      </c>
      <c r="D38" s="26">
        <f>E38/100*9</f>
        <v>0</v>
      </c>
      <c r="E38" s="26">
        <f>(AO24+AR24+AU24+AX24)/4</f>
        <v>0</v>
      </c>
    </row>
    <row r="39" spans="2:15">
      <c r="B39" s="20"/>
      <c r="C39" s="20"/>
      <c r="D39" s="23">
        <f>SUM(D36:D38)</f>
        <v>9</v>
      </c>
      <c r="E39" s="21">
        <f>SUM(E36:E38)</f>
        <v>100</v>
      </c>
      <c r="F39" s="24"/>
    </row>
    <row r="40" spans="2:15">
      <c r="B40" s="15"/>
      <c r="C40" s="15"/>
      <c r="D40" s="96" t="s">
        <v>228</v>
      </c>
      <c r="E40" s="96"/>
      <c r="F40" s="96" t="s">
        <v>14</v>
      </c>
      <c r="G40" s="96"/>
      <c r="H40" s="105" t="s">
        <v>229</v>
      </c>
      <c r="I40" s="105"/>
      <c r="J40" s="105" t="s">
        <v>230</v>
      </c>
      <c r="K40" s="105"/>
      <c r="L40" s="105" t="s">
        <v>15</v>
      </c>
      <c r="M40" s="105"/>
    </row>
    <row r="41" spans="2:15">
      <c r="B41" s="15" t="s">
        <v>214</v>
      </c>
      <c r="C41" s="15" t="s">
        <v>428</v>
      </c>
      <c r="D41" s="1">
        <f>E41/100*9</f>
        <v>9</v>
      </c>
      <c r="E41" s="19">
        <f>(AY24+BB24+BE24+BH24)/4</f>
        <v>100</v>
      </c>
      <c r="F41" s="19">
        <f>G41/100*9</f>
        <v>8</v>
      </c>
      <c r="G41" s="19">
        <f>(BK24+BN24+BQ24+BT24)/4</f>
        <v>88.888888888888886</v>
      </c>
      <c r="H41" s="19">
        <f>I41/100*9</f>
        <v>7.4999999999999991</v>
      </c>
      <c r="I41" s="19">
        <f>(BW24+BZ24+CC24+CF24)/4</f>
        <v>83.333333333333329</v>
      </c>
      <c r="J41" s="19">
        <f>K41/100*9</f>
        <v>9</v>
      </c>
      <c r="K41" s="19">
        <f>(CI24+CL24+CO24+CR24)/4</f>
        <v>100</v>
      </c>
      <c r="L41" s="19">
        <f>M41/100*9</f>
        <v>7.75</v>
      </c>
      <c r="M41" s="19">
        <f>(CU24+CX24+DA24+DD24)/4</f>
        <v>86.111111111111114</v>
      </c>
      <c r="N41">
        <v>8</v>
      </c>
      <c r="O41">
        <v>91</v>
      </c>
    </row>
    <row r="42" spans="2:15">
      <c r="B42" s="15" t="s">
        <v>216</v>
      </c>
      <c r="C42" s="15" t="s">
        <v>428</v>
      </c>
      <c r="D42" s="1">
        <f>E42/100*9</f>
        <v>0</v>
      </c>
      <c r="E42" s="19">
        <f>(AZ24+BC24+BF24+BI24)/4</f>
        <v>0</v>
      </c>
      <c r="F42" s="19">
        <f>G42/100*9</f>
        <v>1</v>
      </c>
      <c r="G42" s="19">
        <f>(BL24+BO24+BR24+BU24)/4</f>
        <v>11.111111111111111</v>
      </c>
      <c r="H42" s="19">
        <v>1</v>
      </c>
      <c r="I42" s="19">
        <f>(BX24+CA24+CD24+CG24)/4</f>
        <v>16.666666666666664</v>
      </c>
      <c r="J42" s="19">
        <f>K42/100*9</f>
        <v>0</v>
      </c>
      <c r="K42" s="19">
        <f>(CJ24+CM24+CP24+CS24)/4</f>
        <v>0</v>
      </c>
      <c r="L42" s="19">
        <f>M42/100*9</f>
        <v>1.25</v>
      </c>
      <c r="M42" s="19">
        <f>(CV24+CY24+DB24+DE24)/4</f>
        <v>13.888888888888889</v>
      </c>
      <c r="N42">
        <v>1</v>
      </c>
      <c r="O42">
        <v>9</v>
      </c>
    </row>
    <row r="43" spans="2:15">
      <c r="B43" s="15" t="s">
        <v>217</v>
      </c>
      <c r="C43" s="15" t="s">
        <v>428</v>
      </c>
      <c r="D43" s="1">
        <f>E43/100*9</f>
        <v>0</v>
      </c>
      <c r="E43" s="19">
        <f>(BA24+BD24+BG24+BJ24)/4</f>
        <v>0</v>
      </c>
      <c r="F43" s="19">
        <f>G43/100*9</f>
        <v>0</v>
      </c>
      <c r="G43" s="19">
        <f>(BM24+BP24+BS24+BV24)/4</f>
        <v>0</v>
      </c>
      <c r="H43" s="19">
        <f>I43/100*9</f>
        <v>0</v>
      </c>
      <c r="I43" s="19">
        <f>(BY24+CB24+CE24+CH24)/4</f>
        <v>0</v>
      </c>
      <c r="J43" s="19">
        <f>K43/100*9</f>
        <v>0</v>
      </c>
      <c r="K43" s="19">
        <f>(CK24+CN24+CQ24+CT24)/4</f>
        <v>0</v>
      </c>
      <c r="L43" s="19">
        <f>M43/100*9</f>
        <v>0</v>
      </c>
      <c r="M43" s="19">
        <f>(CW24+CZ24+DC24+DF24)/4</f>
        <v>0</v>
      </c>
    </row>
    <row r="44" spans="2:15">
      <c r="B44" s="15"/>
      <c r="C44" s="15"/>
      <c r="D44" s="2">
        <f>SUM(D41:D43)</f>
        <v>9</v>
      </c>
      <c r="E44" s="2">
        <f>SUM(E41:E43)</f>
        <v>100</v>
      </c>
      <c r="F44" s="2">
        <v>9</v>
      </c>
      <c r="G44" s="2">
        <v>100</v>
      </c>
      <c r="H44" s="2">
        <v>9</v>
      </c>
      <c r="I44" s="22">
        <f t="shared" ref="I44:M44" si="2">SUM(I41:I43)</f>
        <v>100</v>
      </c>
      <c r="J44" s="2">
        <v>9</v>
      </c>
      <c r="K44" s="22">
        <f t="shared" si="2"/>
        <v>100</v>
      </c>
      <c r="L44" s="2">
        <f t="shared" si="2"/>
        <v>9</v>
      </c>
      <c r="M44" s="22">
        <f t="shared" si="2"/>
        <v>100</v>
      </c>
    </row>
    <row r="45" spans="2:15">
      <c r="B45" s="15" t="s">
        <v>214</v>
      </c>
      <c r="C45" s="15" t="s">
        <v>429</v>
      </c>
      <c r="D45" s="26">
        <f>E45/100*9</f>
        <v>9</v>
      </c>
      <c r="E45" s="26">
        <f>(DG24+DJ24+DM24+DP24)/4</f>
        <v>100</v>
      </c>
    </row>
    <row r="46" spans="2:15">
      <c r="B46" s="15" t="s">
        <v>216</v>
      </c>
      <c r="C46" s="15" t="s">
        <v>429</v>
      </c>
      <c r="D46" s="26">
        <f>E46/100*9</f>
        <v>0</v>
      </c>
      <c r="E46" s="26">
        <f>(DH24+DK24+DN24+DQ24)/4</f>
        <v>0</v>
      </c>
    </row>
    <row r="47" spans="2:15">
      <c r="B47" s="15" t="s">
        <v>217</v>
      </c>
      <c r="C47" s="15" t="s">
        <v>429</v>
      </c>
      <c r="D47" s="26">
        <f>E47/100*9</f>
        <v>0</v>
      </c>
      <c r="E47" s="26">
        <f>(DI24+DL24+DO24+DR24)/4</f>
        <v>0</v>
      </c>
    </row>
    <row r="48" spans="2:15">
      <c r="B48" s="15"/>
      <c r="C48" s="15"/>
      <c r="D48" s="2">
        <f>SUM(D45:D47)</f>
        <v>9</v>
      </c>
      <c r="E48" s="2">
        <f>SUM(E45:E47)</f>
        <v>100</v>
      </c>
    </row>
  </sheetData>
  <mergeCells count="108">
    <mergeCell ref="DM12:DO12"/>
    <mergeCell ref="DP12:DR12"/>
    <mergeCell ref="A23:B23"/>
    <mergeCell ref="A24:B24"/>
    <mergeCell ref="B26:E26"/>
    <mergeCell ref="D31:E31"/>
    <mergeCell ref="F31:G31"/>
    <mergeCell ref="D40:E40"/>
    <mergeCell ref="F40:G40"/>
    <mergeCell ref="H40:I40"/>
    <mergeCell ref="J40:K40"/>
    <mergeCell ref="L40:M40"/>
    <mergeCell ref="A4:A13"/>
    <mergeCell ref="B4:B13"/>
    <mergeCell ref="C5:N10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DG11:DI11"/>
    <mergeCell ref="DJ11:DL11"/>
    <mergeCell ref="DM11:DO11"/>
    <mergeCell ref="DP11:D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DP2:DQ2"/>
    <mergeCell ref="C4:N4"/>
    <mergeCell ref="O4:AL4"/>
    <mergeCell ref="AM4:AX4"/>
    <mergeCell ref="AY4:DF4"/>
    <mergeCell ref="DG4:DR4"/>
    <mergeCell ref="O5:Z5"/>
    <mergeCell ref="AA5:AL5"/>
    <mergeCell ref="AM5:AX5"/>
    <mergeCell ref="AY5:BJ5"/>
    <mergeCell ref="BK5:BV5"/>
    <mergeCell ref="BW5:CH5"/>
    <mergeCell ref="CI5:CT5"/>
    <mergeCell ref="CU5:DF5"/>
    <mergeCell ref="DG5:DR5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Группа раннего возраста</vt:lpstr>
      <vt:lpstr>Младшая группа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2022-12-22T06:57:00Z</dcterms:created>
  <dcterms:modified xsi:type="dcterms:W3CDTF">2025-05-06T08:04:47Z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1049-12.2.0.13431</vt:lpwstr>
  </property>
  <property fmtid="{D5CDD505-2E9C-101B-9397-08002B2CF9AE}" pid="3" name="ICV">
    <vt:lpwstr>1D60951974364B43B066B700354DA06A_12</vt:lpwstr>
  </property>
</Properties>
</file>